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CDP\Status\"/>
    </mc:Choice>
  </mc:AlternateContent>
  <xr:revisionPtr revIDLastSave="0" documentId="13_ncr:1_{B7274B48-1854-4687-B714-14CC1AE2C675}" xr6:coauthVersionLast="47" xr6:coauthVersionMax="47" xr10:uidLastSave="{00000000-0000-0000-0000-000000000000}"/>
  <bookViews>
    <workbookView xWindow="-108" yWindow="-108" windowWidth="23256" windowHeight="12456" xr2:uid="{2B45D65D-6E1F-4091-A4C3-3AECEB9C8549}"/>
  </bookViews>
  <sheets>
    <sheet name="Fund Disbursement" sheetId="2" r:id="rId1"/>
  </sheets>
  <definedNames>
    <definedName name="_xlnm.Print_Titles" localSheetId="0">'Fund Disbursement'!$1:$2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L32" i="2"/>
  <c r="K32" i="2"/>
  <c r="I32" i="2"/>
  <c r="H32" i="2"/>
  <c r="L31" i="2"/>
  <c r="K31" i="2"/>
  <c r="I31" i="2"/>
  <c r="H31" i="2"/>
  <c r="N31" i="2" l="1"/>
  <c r="N33" i="2" s="1"/>
  <c r="K33" i="2"/>
  <c r="L33" i="2"/>
  <c r="H33" i="2"/>
  <c r="I33" i="2"/>
</calcChain>
</file>

<file path=xl/sharedStrings.xml><?xml version="1.0" encoding="utf-8"?>
<sst xmlns="http://schemas.openxmlformats.org/spreadsheetml/2006/main" count="147" uniqueCount="103">
  <si>
    <t>Sl. No.</t>
  </si>
  <si>
    <t>Name of the District</t>
  </si>
  <si>
    <t>GoTN share</t>
  </si>
  <si>
    <t>SPV share</t>
  </si>
  <si>
    <t>Cuddalore</t>
  </si>
  <si>
    <t>Coimbatore</t>
  </si>
  <si>
    <t>Thiruppur</t>
  </si>
  <si>
    <t>Madurai</t>
  </si>
  <si>
    <t>Thoothukudi</t>
  </si>
  <si>
    <t>Kancheepuram</t>
  </si>
  <si>
    <t>Tirupattur</t>
  </si>
  <si>
    <t>Thanjavur</t>
  </si>
  <si>
    <t>Ramanathapuram</t>
  </si>
  <si>
    <t>Karur</t>
  </si>
  <si>
    <t>Salem</t>
  </si>
  <si>
    <t>Grand Total</t>
  </si>
  <si>
    <t>Total Cost (TANSIDCO)</t>
  </si>
  <si>
    <t>Cashew Processing Cluster</t>
  </si>
  <si>
    <t>Pollachi Coir Cluster</t>
  </si>
  <si>
    <t>Udumalpet Coir Cluster</t>
  </si>
  <si>
    <t>Vilachery Toys Cluster</t>
  </si>
  <si>
    <t>Thoothukudi Ahayathamarai Cluster</t>
  </si>
  <si>
    <t>Peravurani Coir Cluster</t>
  </si>
  <si>
    <t>Ramanathapuram Jewellery Federation Cluster</t>
  </si>
  <si>
    <t>Amarawati Paper Board Cluster</t>
  </si>
  <si>
    <t>Women Weaving Cluster</t>
  </si>
  <si>
    <t>Aluminium Die Casting Cluster</t>
  </si>
  <si>
    <t>Total Cost (ICDIC)</t>
  </si>
  <si>
    <t>Percentage (%)</t>
  </si>
  <si>
    <t>Cluster initiated by</t>
  </si>
  <si>
    <t>PSC meetings where project was discussed</t>
  </si>
  <si>
    <t xml:space="preserve">Dates of PSC meetings </t>
  </si>
  <si>
    <t>1 &amp; 2</t>
  </si>
  <si>
    <t>1, 2 &amp; 3</t>
  </si>
  <si>
    <t>Total project cost (₹ in lakhs)</t>
  </si>
  <si>
    <t>Value (₹ in lakhs)</t>
  </si>
  <si>
    <t>Secretarial Services (₹ in lakhs)</t>
  </si>
  <si>
    <t>Fund released by GoTN</t>
  </si>
  <si>
    <t>Fund spent by SPV</t>
  </si>
  <si>
    <t>Erode</t>
  </si>
  <si>
    <t>Kanyakumari</t>
  </si>
  <si>
    <t>Namakkal</t>
  </si>
  <si>
    <t>Turmeric Processing Cluster</t>
  </si>
  <si>
    <t>Salt Cluster</t>
  </si>
  <si>
    <t>Web-Offset Printing Cluster</t>
  </si>
  <si>
    <t>Women Garment Cluster</t>
  </si>
  <si>
    <t>Women Multi Food Products Cluster</t>
  </si>
  <si>
    <t>Food Processing Cluster</t>
  </si>
  <si>
    <t>ICDIC</t>
  </si>
  <si>
    <t>Industries Commissionerate &amp; Directorate of Industries &amp; Commerce</t>
  </si>
  <si>
    <t>TANSIDCO</t>
  </si>
  <si>
    <t>Tamil Nadu Small Industries Development Corporation Limited</t>
  </si>
  <si>
    <t>Virudhunagar</t>
  </si>
  <si>
    <t>Legend:</t>
  </si>
  <si>
    <t>Name of the SPV</t>
  </si>
  <si>
    <t>13-Jun-22 &amp; 8-Aug-22</t>
  </si>
  <si>
    <t>13-Jun-22, 8-Aug-22 &amp; 19-Oct-22</t>
  </si>
  <si>
    <t>Om Muruga Cashew Processing Private Limited</t>
  </si>
  <si>
    <t>Madurai Mercury Women Garment Manufacturers Consortium</t>
  </si>
  <si>
    <t>Native Women Food Products Foundation</t>
  </si>
  <si>
    <t>Tiruchengode MSME Cluster Packaging Federation</t>
  </si>
  <si>
    <t>Peravurani Coir Producer Company Limited</t>
  </si>
  <si>
    <t>Micronutrient &amp; Biostimulant Cluster</t>
  </si>
  <si>
    <t>Verdan Vital Inputs Private Limited</t>
  </si>
  <si>
    <t>Kanchipuram Narikuravar Immitation Passimani Beads Cluster Society</t>
  </si>
  <si>
    <t>Kovilpatti Visually Impaired Micro Industries Cluster Society</t>
  </si>
  <si>
    <t>Amarawathi Board Manufacturers Private Limited</t>
  </si>
  <si>
    <t>Vilacheri Toys Creators Private Limited</t>
  </si>
  <si>
    <t>Tirupattur Agarbathi Cluster</t>
  </si>
  <si>
    <t>Tirupattur Agarbathi Manufacturers Forum (TAMF)</t>
  </si>
  <si>
    <t>Alazn Diecasting Pvt. Ltd.</t>
  </si>
  <si>
    <t>Name of the Cluster</t>
  </si>
  <si>
    <t>Ramanathapuram Jewellery Federation</t>
  </si>
  <si>
    <t>Integgrated Coirs India Private Limited</t>
  </si>
  <si>
    <t>Tuftsgenics Producer Company Limited</t>
  </si>
  <si>
    <t>Nellai Cookware Cluster</t>
  </si>
  <si>
    <t>Thirunelveli</t>
  </si>
  <si>
    <t>Thammampatty Wood Carving Cluster</t>
  </si>
  <si>
    <t>Bhavani Jamakkalam Cluster</t>
  </si>
  <si>
    <t>Modern Multi Printing Cluster</t>
  </si>
  <si>
    <t>Villupuram</t>
  </si>
  <si>
    <t>Modern Photography Cluster</t>
  </si>
  <si>
    <t>Chengalpet</t>
  </si>
  <si>
    <t>Kirupanantha Variya Powerlooms Cluster</t>
  </si>
  <si>
    <t>Dharmapuri</t>
  </si>
  <si>
    <t>Kirupanantha Variyar Powerlooms Association</t>
  </si>
  <si>
    <t>Embroidery Stitching Cluster</t>
  </si>
  <si>
    <t>Alangulam Women's Garments Manufacturers Association</t>
  </si>
  <si>
    <t>Tenkasi</t>
  </si>
  <si>
    <t>Vellore Agricultural Technology Management Alliance</t>
  </si>
  <si>
    <t>Vellore</t>
  </si>
  <si>
    <t>Honey Extraction Facility Cluster</t>
  </si>
  <si>
    <t>Thammampatty Wood Carvings Pvt. Ltd.</t>
  </si>
  <si>
    <t>Dhalavaipuram Women's Looms Pvt. Ltd.</t>
  </si>
  <si>
    <t>Thoothukudi Salt Manufacturers Pvt. Ltd.</t>
  </si>
  <si>
    <t>Erodu Ponmanjal Processing Pvt. Ltd.</t>
  </si>
  <si>
    <t>Madurai Print and Pack Pvt. Ltd.</t>
  </si>
  <si>
    <t>Note:</t>
  </si>
  <si>
    <t>A land expense of Rs. 0.76 lakh for the Thammampatty Wood Carving Cluster has been included additionally in the government grant.</t>
  </si>
  <si>
    <t>Digi Photo Video Factory Pvt. Ltd.</t>
  </si>
  <si>
    <t>Print Roof Pvt. Ltd.</t>
  </si>
  <si>
    <t>Bhavani Jamakkalam Cluster Pvt. Ltd.</t>
  </si>
  <si>
    <t>Thoothukudi Aahayathamarai Cluster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</si>
</sst>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ato"/>
      <family val="2"/>
    </font>
    <font>
      <b/>
      <sz val="10"/>
      <color rgb="FF000000"/>
      <name val="Lato"/>
      <family val="2"/>
    </font>
    <font>
      <sz val="10"/>
      <name val="Lato"/>
      <family val="2"/>
    </font>
    <font>
      <b/>
      <sz val="10"/>
      <color theme="1"/>
      <name val="Lato"/>
      <family val="2"/>
    </font>
    <font>
      <i/>
      <sz val="10"/>
      <color theme="1"/>
      <name val="Lato"/>
      <family val="2"/>
    </font>
    <font>
      <b/>
      <i/>
      <sz val="10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DD95-3AEE-4CBE-8A60-18054F48CC7A}">
  <dimension ref="A1:O38"/>
  <sheetViews>
    <sheetView showGridLines="0" tabSelected="1" zoomScaleNormal="100" workbookViewId="0">
      <pane ySplit="2" topLeftCell="A3" activePane="bottomLeft" state="frozen"/>
      <selection pane="bottomLeft" sqref="A1:A2"/>
    </sheetView>
  </sheetViews>
  <sheetFormatPr defaultColWidth="8.88671875" defaultRowHeight="16.2" x14ac:dyDescent="0.3"/>
  <cols>
    <col min="1" max="1" width="5.77734375" style="6" customWidth="1"/>
    <col min="2" max="2" width="15.77734375" style="6" hidden="1" customWidth="1"/>
    <col min="3" max="3" width="10.77734375" style="6" hidden="1" customWidth="1"/>
    <col min="4" max="4" width="25.77734375" style="24" customWidth="1"/>
    <col min="5" max="5" width="25.77734375" style="24" hidden="1" customWidth="1"/>
    <col min="6" max="6" width="12.77734375" style="24" customWidth="1"/>
    <col min="7" max="7" width="10.77734375" style="6" customWidth="1"/>
    <col min="8" max="9" width="10.77734375" style="15" customWidth="1"/>
    <col min="10" max="10" width="10.77734375" style="20" customWidth="1"/>
    <col min="11" max="15" width="10.77734375" style="15" customWidth="1"/>
    <col min="16" max="16384" width="8.88671875" style="6"/>
  </cols>
  <sheetData>
    <row r="1" spans="1:15" ht="48.6" x14ac:dyDescent="0.3">
      <c r="A1" s="43" t="s">
        <v>0</v>
      </c>
      <c r="B1" s="43" t="s">
        <v>30</v>
      </c>
      <c r="C1" s="43" t="s">
        <v>31</v>
      </c>
      <c r="D1" s="45" t="s">
        <v>71</v>
      </c>
      <c r="E1" s="45" t="s">
        <v>54</v>
      </c>
      <c r="F1" s="45" t="s">
        <v>1</v>
      </c>
      <c r="G1" s="43" t="s">
        <v>29</v>
      </c>
      <c r="H1" s="44" t="s">
        <v>34</v>
      </c>
      <c r="I1" s="44" t="s">
        <v>2</v>
      </c>
      <c r="J1" s="44"/>
      <c r="K1" s="44"/>
      <c r="L1" s="44" t="s">
        <v>3</v>
      </c>
      <c r="M1" s="44"/>
      <c r="N1" s="1" t="s">
        <v>37</v>
      </c>
      <c r="O1" s="1" t="s">
        <v>38</v>
      </c>
    </row>
    <row r="2" spans="1:15" ht="48.6" x14ac:dyDescent="0.3">
      <c r="A2" s="43"/>
      <c r="B2" s="43"/>
      <c r="C2" s="43"/>
      <c r="D2" s="45"/>
      <c r="E2" s="45"/>
      <c r="F2" s="45"/>
      <c r="G2" s="43"/>
      <c r="H2" s="44"/>
      <c r="I2" s="1" t="s">
        <v>35</v>
      </c>
      <c r="J2" s="2" t="s">
        <v>28</v>
      </c>
      <c r="K2" s="1" t="s">
        <v>36</v>
      </c>
      <c r="L2" s="1" t="s">
        <v>35</v>
      </c>
      <c r="M2" s="2" t="s">
        <v>28</v>
      </c>
      <c r="N2" s="1" t="s">
        <v>35</v>
      </c>
      <c r="O2" s="1" t="s">
        <v>35</v>
      </c>
    </row>
    <row r="3" spans="1:15" s="34" customFormat="1" ht="32.4" x14ac:dyDescent="0.3">
      <c r="A3" s="28">
        <v>1</v>
      </c>
      <c r="B3" s="28" t="s">
        <v>32</v>
      </c>
      <c r="C3" s="29" t="s">
        <v>55</v>
      </c>
      <c r="D3" s="30" t="s">
        <v>17</v>
      </c>
      <c r="E3" s="30" t="s">
        <v>57</v>
      </c>
      <c r="F3" s="30" t="s">
        <v>4</v>
      </c>
      <c r="G3" s="28" t="s">
        <v>48</v>
      </c>
      <c r="H3" s="31">
        <v>216.05</v>
      </c>
      <c r="I3" s="31">
        <v>176.5</v>
      </c>
      <c r="J3" s="32">
        <v>0.83389999999999997</v>
      </c>
      <c r="K3" s="31">
        <v>4.3899999999999997</v>
      </c>
      <c r="L3" s="31">
        <v>35.159999999999997</v>
      </c>
      <c r="M3" s="33">
        <v>0.1661</v>
      </c>
      <c r="N3" s="31">
        <v>175.72</v>
      </c>
      <c r="O3" s="31"/>
    </row>
    <row r="4" spans="1:15" s="34" customFormat="1" ht="32.4" x14ac:dyDescent="0.3">
      <c r="A4" s="28">
        <v>2</v>
      </c>
      <c r="B4" s="28">
        <v>2</v>
      </c>
      <c r="C4" s="29">
        <v>44781</v>
      </c>
      <c r="D4" s="30" t="s">
        <v>18</v>
      </c>
      <c r="E4" s="30" t="s">
        <v>73</v>
      </c>
      <c r="F4" s="30" t="s">
        <v>5</v>
      </c>
      <c r="G4" s="28" t="s">
        <v>48</v>
      </c>
      <c r="H4" s="31">
        <v>880.44</v>
      </c>
      <c r="I4" s="31">
        <v>660.33</v>
      </c>
      <c r="J4" s="35">
        <v>0.75</v>
      </c>
      <c r="K4" s="31"/>
      <c r="L4" s="31">
        <v>220.11</v>
      </c>
      <c r="M4" s="36">
        <v>0.25</v>
      </c>
      <c r="N4" s="31"/>
      <c r="O4" s="31"/>
    </row>
    <row r="5" spans="1:15" ht="32.4" x14ac:dyDescent="0.3">
      <c r="A5" s="37">
        <v>3</v>
      </c>
      <c r="B5" s="37">
        <v>2</v>
      </c>
      <c r="C5" s="38">
        <v>44781</v>
      </c>
      <c r="D5" s="39" t="s">
        <v>19</v>
      </c>
      <c r="E5" s="39" t="s">
        <v>74</v>
      </c>
      <c r="F5" s="39" t="s">
        <v>6</v>
      </c>
      <c r="G5" s="37" t="s">
        <v>48</v>
      </c>
      <c r="H5" s="40">
        <v>691.72</v>
      </c>
      <c r="I5" s="40">
        <v>618.6</v>
      </c>
      <c r="J5" s="21">
        <v>0.9</v>
      </c>
      <c r="K5" s="40">
        <v>4.3899999999999997</v>
      </c>
      <c r="L5" s="40">
        <v>68.73</v>
      </c>
      <c r="M5" s="41">
        <v>0.1</v>
      </c>
      <c r="N5" s="40"/>
      <c r="O5" s="40"/>
    </row>
    <row r="6" spans="1:15" ht="32.4" x14ac:dyDescent="0.3">
      <c r="A6" s="37">
        <v>4</v>
      </c>
      <c r="B6" s="37">
        <v>2</v>
      </c>
      <c r="C6" s="38">
        <v>44781</v>
      </c>
      <c r="D6" s="39" t="s">
        <v>20</v>
      </c>
      <c r="E6" s="39" t="s">
        <v>67</v>
      </c>
      <c r="F6" s="39" t="s">
        <v>7</v>
      </c>
      <c r="G6" s="37" t="s">
        <v>48</v>
      </c>
      <c r="H6" s="40">
        <v>402.9</v>
      </c>
      <c r="I6" s="40">
        <v>358.66</v>
      </c>
      <c r="J6" s="21">
        <v>0.9</v>
      </c>
      <c r="K6" s="40">
        <v>4.3899999999999997</v>
      </c>
      <c r="L6" s="40">
        <v>39.85</v>
      </c>
      <c r="M6" s="41">
        <v>0.1</v>
      </c>
      <c r="N6" s="40"/>
      <c r="O6" s="40"/>
    </row>
    <row r="7" spans="1:15" ht="32.4" x14ac:dyDescent="0.3">
      <c r="A7" s="37">
        <v>5</v>
      </c>
      <c r="B7" s="37">
        <v>2</v>
      </c>
      <c r="C7" s="38">
        <v>44781</v>
      </c>
      <c r="D7" s="39" t="s">
        <v>21</v>
      </c>
      <c r="E7" s="39" t="s">
        <v>102</v>
      </c>
      <c r="F7" s="39" t="s">
        <v>8</v>
      </c>
      <c r="G7" s="37" t="s">
        <v>48</v>
      </c>
      <c r="H7" s="40">
        <v>202.19</v>
      </c>
      <c r="I7" s="40">
        <v>197.8</v>
      </c>
      <c r="J7" s="21">
        <v>1</v>
      </c>
      <c r="K7" s="40">
        <v>4.3899999999999997</v>
      </c>
      <c r="L7" s="40">
        <v>0</v>
      </c>
      <c r="M7" s="41">
        <v>0</v>
      </c>
      <c r="N7" s="40">
        <v>32.5</v>
      </c>
      <c r="O7" s="40"/>
    </row>
    <row r="8" spans="1:15" ht="32.4" x14ac:dyDescent="0.3">
      <c r="A8" s="37">
        <v>6</v>
      </c>
      <c r="B8" s="37">
        <v>2</v>
      </c>
      <c r="C8" s="38">
        <v>44781</v>
      </c>
      <c r="D8" s="39" t="s">
        <v>25</v>
      </c>
      <c r="E8" s="39" t="s">
        <v>93</v>
      </c>
      <c r="F8" s="39" t="s">
        <v>52</v>
      </c>
      <c r="G8" s="37" t="s">
        <v>50</v>
      </c>
      <c r="H8" s="40">
        <v>377.16</v>
      </c>
      <c r="I8" s="40">
        <v>339.37</v>
      </c>
      <c r="J8" s="21">
        <v>0.9</v>
      </c>
      <c r="K8" s="40">
        <v>4.3899999999999997</v>
      </c>
      <c r="L8" s="40">
        <v>37.79</v>
      </c>
      <c r="M8" s="41">
        <v>0.1</v>
      </c>
      <c r="N8" s="40">
        <v>174.18</v>
      </c>
      <c r="O8" s="40"/>
    </row>
    <row r="9" spans="1:15" ht="32.4" x14ac:dyDescent="0.3">
      <c r="A9" s="37">
        <v>7</v>
      </c>
      <c r="B9" s="37">
        <v>2</v>
      </c>
      <c r="C9" s="38">
        <v>44781</v>
      </c>
      <c r="D9" s="39" t="s">
        <v>26</v>
      </c>
      <c r="E9" s="39" t="s">
        <v>70</v>
      </c>
      <c r="F9" s="39" t="s">
        <v>5</v>
      </c>
      <c r="G9" s="37" t="s">
        <v>50</v>
      </c>
      <c r="H9" s="40">
        <v>573.37</v>
      </c>
      <c r="I9" s="40">
        <v>430.03</v>
      </c>
      <c r="J9" s="21">
        <v>0.75</v>
      </c>
      <c r="K9" s="40">
        <v>4.3899999999999997</v>
      </c>
      <c r="L9" s="40">
        <v>143.34</v>
      </c>
      <c r="M9" s="41">
        <v>0.25</v>
      </c>
      <c r="N9" s="40">
        <v>300.79000000000002</v>
      </c>
      <c r="O9" s="40"/>
    </row>
    <row r="10" spans="1:15" ht="48.6" x14ac:dyDescent="0.3">
      <c r="A10" s="37">
        <v>8</v>
      </c>
      <c r="B10" s="37" t="s">
        <v>33</v>
      </c>
      <c r="C10" s="38" t="s">
        <v>56</v>
      </c>
      <c r="D10" s="39" t="s">
        <v>64</v>
      </c>
      <c r="E10" s="39" t="s">
        <v>64</v>
      </c>
      <c r="F10" s="39" t="s">
        <v>9</v>
      </c>
      <c r="G10" s="37" t="s">
        <v>48</v>
      </c>
      <c r="H10" s="40">
        <v>245.39</v>
      </c>
      <c r="I10" s="40">
        <v>245.39</v>
      </c>
      <c r="J10" s="21">
        <v>1</v>
      </c>
      <c r="K10" s="40">
        <v>4.3899999999999997</v>
      </c>
      <c r="L10" s="40">
        <v>0</v>
      </c>
      <c r="M10" s="41">
        <v>0</v>
      </c>
      <c r="N10" s="40"/>
      <c r="O10" s="40"/>
    </row>
    <row r="11" spans="1:15" ht="48.6" x14ac:dyDescent="0.3">
      <c r="A11" s="37">
        <v>9</v>
      </c>
      <c r="B11" s="37">
        <v>3</v>
      </c>
      <c r="C11" s="38">
        <v>44853</v>
      </c>
      <c r="D11" s="39" t="s">
        <v>68</v>
      </c>
      <c r="E11" s="39" t="s">
        <v>69</v>
      </c>
      <c r="F11" s="39" t="s">
        <v>10</v>
      </c>
      <c r="G11" s="37" t="s">
        <v>48</v>
      </c>
      <c r="H11" s="40">
        <v>749.98</v>
      </c>
      <c r="I11" s="40">
        <v>589.58000000000004</v>
      </c>
      <c r="J11" s="21">
        <v>0.8</v>
      </c>
      <c r="K11" s="40"/>
      <c r="L11" s="40">
        <v>147.4</v>
      </c>
      <c r="M11" s="41">
        <v>0.2</v>
      </c>
      <c r="N11" s="40"/>
      <c r="O11" s="40"/>
    </row>
    <row r="12" spans="1:15" s="34" customFormat="1" ht="32.4" x14ac:dyDescent="0.3">
      <c r="A12" s="28">
        <v>10</v>
      </c>
      <c r="B12" s="28">
        <v>3</v>
      </c>
      <c r="C12" s="29">
        <v>44853</v>
      </c>
      <c r="D12" s="30" t="s">
        <v>22</v>
      </c>
      <c r="E12" s="30" t="s">
        <v>61</v>
      </c>
      <c r="F12" s="30" t="s">
        <v>11</v>
      </c>
      <c r="G12" s="28" t="s">
        <v>48</v>
      </c>
      <c r="H12" s="31">
        <v>729.38</v>
      </c>
      <c r="I12" s="31">
        <v>579.99</v>
      </c>
      <c r="J12" s="35">
        <v>0.8</v>
      </c>
      <c r="K12" s="31">
        <v>4.3899999999999997</v>
      </c>
      <c r="L12" s="31">
        <v>145</v>
      </c>
      <c r="M12" s="36">
        <v>0.2</v>
      </c>
      <c r="N12" s="31">
        <v>78.5</v>
      </c>
      <c r="O12" s="31"/>
    </row>
    <row r="13" spans="1:15" ht="48.6" x14ac:dyDescent="0.3">
      <c r="A13" s="37">
        <v>11</v>
      </c>
      <c r="B13" s="37">
        <v>3</v>
      </c>
      <c r="C13" s="38">
        <v>44853</v>
      </c>
      <c r="D13" s="39" t="s">
        <v>24</v>
      </c>
      <c r="E13" s="39" t="s">
        <v>66</v>
      </c>
      <c r="F13" s="39" t="s">
        <v>13</v>
      </c>
      <c r="G13" s="37" t="s">
        <v>48</v>
      </c>
      <c r="H13" s="40">
        <v>703.41</v>
      </c>
      <c r="I13" s="40">
        <v>524.27</v>
      </c>
      <c r="J13" s="21">
        <v>0.75</v>
      </c>
      <c r="K13" s="40">
        <v>4.3899999999999997</v>
      </c>
      <c r="L13" s="40">
        <v>174.75</v>
      </c>
      <c r="M13" s="41">
        <v>0.25</v>
      </c>
      <c r="N13" s="40"/>
      <c r="O13" s="40"/>
    </row>
    <row r="14" spans="1:15" ht="32.4" x14ac:dyDescent="0.3">
      <c r="A14" s="37">
        <v>12</v>
      </c>
      <c r="B14" s="37">
        <v>3</v>
      </c>
      <c r="C14" s="38">
        <v>44853</v>
      </c>
      <c r="D14" s="39" t="s">
        <v>62</v>
      </c>
      <c r="E14" s="39" t="s">
        <v>63</v>
      </c>
      <c r="F14" s="39" t="s">
        <v>14</v>
      </c>
      <c r="G14" s="37" t="s">
        <v>48</v>
      </c>
      <c r="H14" s="40">
        <v>713.71</v>
      </c>
      <c r="I14" s="40">
        <v>535.28</v>
      </c>
      <c r="J14" s="21">
        <v>0.75</v>
      </c>
      <c r="K14" s="40"/>
      <c r="L14" s="40">
        <v>178.43</v>
      </c>
      <c r="M14" s="41">
        <v>0.25</v>
      </c>
      <c r="N14" s="40"/>
      <c r="O14" s="40"/>
    </row>
    <row r="15" spans="1:15" ht="32.4" x14ac:dyDescent="0.3">
      <c r="A15" s="37">
        <v>13</v>
      </c>
      <c r="B15" s="37">
        <v>3</v>
      </c>
      <c r="C15" s="38">
        <v>44853</v>
      </c>
      <c r="D15" s="39" t="s">
        <v>23</v>
      </c>
      <c r="E15" s="39" t="s">
        <v>72</v>
      </c>
      <c r="F15" s="39" t="s">
        <v>12</v>
      </c>
      <c r="G15" s="37" t="s">
        <v>48</v>
      </c>
      <c r="H15" s="40">
        <v>671.39</v>
      </c>
      <c r="I15" s="40">
        <v>573.29999999999995</v>
      </c>
      <c r="J15" s="21">
        <v>0.9</v>
      </c>
      <c r="K15" s="40">
        <v>4.3899999999999997</v>
      </c>
      <c r="L15" s="40">
        <v>63.7</v>
      </c>
      <c r="M15" s="41">
        <v>0.1</v>
      </c>
      <c r="N15" s="40">
        <v>30</v>
      </c>
      <c r="O15" s="40"/>
    </row>
    <row r="16" spans="1:15" ht="32.4" x14ac:dyDescent="0.3">
      <c r="A16" s="37">
        <v>14</v>
      </c>
      <c r="B16" s="37" t="s">
        <v>32</v>
      </c>
      <c r="C16" s="38" t="s">
        <v>55</v>
      </c>
      <c r="D16" s="39" t="s">
        <v>42</v>
      </c>
      <c r="E16" s="39" t="s">
        <v>95</v>
      </c>
      <c r="F16" s="39" t="s">
        <v>39</v>
      </c>
      <c r="G16" s="37" t="s">
        <v>50</v>
      </c>
      <c r="H16" s="31">
        <v>739.07799999999997</v>
      </c>
      <c r="I16" s="31">
        <v>554.30999999999995</v>
      </c>
      <c r="J16" s="36">
        <v>0.75</v>
      </c>
      <c r="K16" s="28"/>
      <c r="L16" s="31">
        <v>184.77</v>
      </c>
      <c r="M16" s="36">
        <v>0.25</v>
      </c>
      <c r="N16" s="40"/>
      <c r="O16" s="40"/>
    </row>
    <row r="17" spans="1:15" ht="32.4" x14ac:dyDescent="0.3">
      <c r="A17" s="37">
        <v>15</v>
      </c>
      <c r="B17" s="37">
        <v>4</v>
      </c>
      <c r="C17" s="38">
        <v>44893</v>
      </c>
      <c r="D17" s="39" t="s">
        <v>43</v>
      </c>
      <c r="E17" s="39" t="s">
        <v>94</v>
      </c>
      <c r="F17" s="39" t="s">
        <v>8</v>
      </c>
      <c r="G17" s="37" t="s">
        <v>50</v>
      </c>
      <c r="H17" s="31">
        <v>426.01</v>
      </c>
      <c r="I17" s="31">
        <v>379.46</v>
      </c>
      <c r="J17" s="36">
        <v>0.9</v>
      </c>
      <c r="K17" s="28">
        <v>4.3899999999999997</v>
      </c>
      <c r="L17" s="31">
        <v>42.16</v>
      </c>
      <c r="M17" s="36">
        <v>0.1</v>
      </c>
      <c r="N17" s="40"/>
      <c r="O17" s="40"/>
    </row>
    <row r="18" spans="1:15" ht="32.4" x14ac:dyDescent="0.3">
      <c r="A18" s="37">
        <v>16</v>
      </c>
      <c r="B18" s="37">
        <v>4</v>
      </c>
      <c r="C18" s="38">
        <v>44893</v>
      </c>
      <c r="D18" s="39" t="s">
        <v>44</v>
      </c>
      <c r="E18" s="39" t="s">
        <v>96</v>
      </c>
      <c r="F18" s="39" t="s">
        <v>7</v>
      </c>
      <c r="G18" s="37" t="s">
        <v>50</v>
      </c>
      <c r="H18" s="31">
        <v>652.54999999999995</v>
      </c>
      <c r="I18" s="31">
        <v>489.41</v>
      </c>
      <c r="J18" s="36">
        <v>0.75</v>
      </c>
      <c r="K18" s="28"/>
      <c r="L18" s="31">
        <v>163.13999999999999</v>
      </c>
      <c r="M18" s="36">
        <v>0.25</v>
      </c>
      <c r="N18" s="40">
        <v>244.71</v>
      </c>
      <c r="O18" s="40"/>
    </row>
    <row r="19" spans="1:15" ht="48.6" x14ac:dyDescent="0.3">
      <c r="A19" s="37">
        <v>17</v>
      </c>
      <c r="B19" s="37">
        <v>4</v>
      </c>
      <c r="C19" s="38">
        <v>44893</v>
      </c>
      <c r="D19" s="39" t="s">
        <v>45</v>
      </c>
      <c r="E19" s="39" t="s">
        <v>58</v>
      </c>
      <c r="F19" s="39" t="s">
        <v>7</v>
      </c>
      <c r="G19" s="37" t="s">
        <v>50</v>
      </c>
      <c r="H19" s="31">
        <v>391.19</v>
      </c>
      <c r="I19" s="31">
        <v>352.07</v>
      </c>
      <c r="J19" s="36">
        <v>0.9</v>
      </c>
      <c r="K19" s="28"/>
      <c r="L19" s="31">
        <v>39.119999999999997</v>
      </c>
      <c r="M19" s="36">
        <v>0.1</v>
      </c>
      <c r="N19" s="40"/>
      <c r="O19" s="40"/>
    </row>
    <row r="20" spans="1:15" ht="32.4" x14ac:dyDescent="0.3">
      <c r="A20" s="37">
        <v>18</v>
      </c>
      <c r="B20" s="37">
        <v>4</v>
      </c>
      <c r="C20" s="38">
        <v>44893</v>
      </c>
      <c r="D20" s="39" t="s">
        <v>46</v>
      </c>
      <c r="E20" s="39" t="s">
        <v>59</v>
      </c>
      <c r="F20" s="39" t="s">
        <v>40</v>
      </c>
      <c r="G20" s="37" t="s">
        <v>50</v>
      </c>
      <c r="H20" s="31">
        <v>665</v>
      </c>
      <c r="I20" s="31">
        <v>598.5</v>
      </c>
      <c r="J20" s="36">
        <v>0.9</v>
      </c>
      <c r="K20" s="28"/>
      <c r="L20" s="31">
        <v>66.5</v>
      </c>
      <c r="M20" s="36">
        <v>0.1</v>
      </c>
      <c r="N20" s="40"/>
      <c r="O20" s="40"/>
    </row>
    <row r="21" spans="1:15" ht="32.4" x14ac:dyDescent="0.3">
      <c r="A21" s="37">
        <v>19</v>
      </c>
      <c r="B21" s="37">
        <v>4</v>
      </c>
      <c r="C21" s="38">
        <v>44893</v>
      </c>
      <c r="D21" s="39" t="s">
        <v>47</v>
      </c>
      <c r="E21" s="39" t="s">
        <v>60</v>
      </c>
      <c r="F21" s="39" t="s">
        <v>41</v>
      </c>
      <c r="G21" s="37" t="s">
        <v>50</v>
      </c>
      <c r="H21" s="31">
        <v>820</v>
      </c>
      <c r="I21" s="31">
        <v>656</v>
      </c>
      <c r="J21" s="36">
        <v>0.8</v>
      </c>
      <c r="K21" s="28"/>
      <c r="L21" s="31">
        <v>164</v>
      </c>
      <c r="M21" s="36">
        <v>0.2</v>
      </c>
      <c r="N21" s="40"/>
      <c r="O21" s="40"/>
    </row>
    <row r="22" spans="1:15" ht="48.6" x14ac:dyDescent="0.3">
      <c r="A22" s="37">
        <v>20</v>
      </c>
      <c r="B22" s="37">
        <v>4</v>
      </c>
      <c r="C22" s="38">
        <v>44893</v>
      </c>
      <c r="D22" s="39" t="s">
        <v>65</v>
      </c>
      <c r="E22" s="39" t="s">
        <v>65</v>
      </c>
      <c r="F22" s="39" t="s">
        <v>8</v>
      </c>
      <c r="G22" s="37" t="s">
        <v>48</v>
      </c>
      <c r="H22" s="31">
        <v>58.91</v>
      </c>
      <c r="I22" s="31">
        <v>58.91</v>
      </c>
      <c r="J22" s="36">
        <v>1</v>
      </c>
      <c r="K22" s="28">
        <v>4.3899999999999997</v>
      </c>
      <c r="L22" s="31">
        <v>0</v>
      </c>
      <c r="M22" s="36">
        <v>0</v>
      </c>
      <c r="N22" s="40"/>
      <c r="O22" s="40"/>
    </row>
    <row r="23" spans="1:15" x14ac:dyDescent="0.3">
      <c r="A23" s="37">
        <v>21</v>
      </c>
      <c r="B23" s="37">
        <v>5</v>
      </c>
      <c r="C23" s="38">
        <v>44993</v>
      </c>
      <c r="D23" s="39" t="s">
        <v>75</v>
      </c>
      <c r="E23" s="39" t="s">
        <v>76</v>
      </c>
      <c r="F23" s="39" t="s">
        <v>76</v>
      </c>
      <c r="G23" s="37" t="s">
        <v>48</v>
      </c>
      <c r="H23" s="31">
        <v>604.77</v>
      </c>
      <c r="I23" s="31">
        <v>450.29</v>
      </c>
      <c r="J23" s="36">
        <v>0.75</v>
      </c>
      <c r="K23" s="28">
        <v>4.3899999999999997</v>
      </c>
      <c r="L23" s="31">
        <v>150.09</v>
      </c>
      <c r="M23" s="36">
        <v>0.25</v>
      </c>
      <c r="N23" s="40"/>
      <c r="O23" s="40"/>
    </row>
    <row r="24" spans="1:15" ht="32.4" x14ac:dyDescent="0.3">
      <c r="A24" s="37">
        <v>22</v>
      </c>
      <c r="B24" s="37">
        <v>5</v>
      </c>
      <c r="C24" s="38">
        <v>44993</v>
      </c>
      <c r="D24" s="39" t="s">
        <v>77</v>
      </c>
      <c r="E24" s="39" t="s">
        <v>92</v>
      </c>
      <c r="F24" s="39" t="s">
        <v>14</v>
      </c>
      <c r="G24" s="37" t="s">
        <v>48</v>
      </c>
      <c r="H24" s="31">
        <v>410.31</v>
      </c>
      <c r="I24" s="31">
        <v>364.64</v>
      </c>
      <c r="J24" s="36">
        <v>0.9</v>
      </c>
      <c r="K24" s="28">
        <v>4.3899999999999997</v>
      </c>
      <c r="L24" s="31">
        <v>40.520000000000003</v>
      </c>
      <c r="M24" s="36">
        <v>0.1</v>
      </c>
      <c r="N24" s="40"/>
      <c r="O24" s="40"/>
    </row>
    <row r="25" spans="1:15" ht="32.4" x14ac:dyDescent="0.3">
      <c r="A25" s="37">
        <v>23</v>
      </c>
      <c r="B25" s="37">
        <v>5</v>
      </c>
      <c r="C25" s="38">
        <v>44993</v>
      </c>
      <c r="D25" s="39" t="s">
        <v>78</v>
      </c>
      <c r="E25" s="39" t="s">
        <v>101</v>
      </c>
      <c r="F25" s="39" t="s">
        <v>39</v>
      </c>
      <c r="G25" s="37" t="s">
        <v>50</v>
      </c>
      <c r="H25" s="31">
        <v>693.49</v>
      </c>
      <c r="I25" s="31">
        <v>620.19000000000005</v>
      </c>
      <c r="J25" s="36">
        <v>0.9</v>
      </c>
      <c r="K25" s="28">
        <v>4.3899999999999997</v>
      </c>
      <c r="L25" s="31">
        <v>68.91</v>
      </c>
      <c r="M25" s="36">
        <v>0.1</v>
      </c>
      <c r="N25" s="40"/>
      <c r="O25" s="40"/>
    </row>
    <row r="26" spans="1:15" ht="32.4" x14ac:dyDescent="0.3">
      <c r="A26" s="37">
        <v>24</v>
      </c>
      <c r="B26" s="37">
        <v>5</v>
      </c>
      <c r="C26" s="38">
        <v>44993</v>
      </c>
      <c r="D26" s="39" t="s">
        <v>79</v>
      </c>
      <c r="E26" s="39" t="s">
        <v>100</v>
      </c>
      <c r="F26" s="39" t="s">
        <v>80</v>
      </c>
      <c r="G26" s="37" t="s">
        <v>50</v>
      </c>
      <c r="H26" s="31">
        <v>670.06</v>
      </c>
      <c r="I26" s="31">
        <v>499.25</v>
      </c>
      <c r="J26" s="36">
        <v>0.75</v>
      </c>
      <c r="K26" s="28">
        <v>4.3899999999999997</v>
      </c>
      <c r="L26" s="31">
        <v>166.42</v>
      </c>
      <c r="M26" s="36">
        <v>0.25</v>
      </c>
      <c r="N26" s="40"/>
      <c r="O26" s="40"/>
    </row>
    <row r="27" spans="1:15" ht="32.4" x14ac:dyDescent="0.3">
      <c r="A27" s="37">
        <v>25</v>
      </c>
      <c r="B27" s="37">
        <v>5</v>
      </c>
      <c r="C27" s="38">
        <v>44993</v>
      </c>
      <c r="D27" s="39" t="s">
        <v>81</v>
      </c>
      <c r="E27" s="39" t="s">
        <v>99</v>
      </c>
      <c r="F27" s="39" t="s">
        <v>82</v>
      </c>
      <c r="G27" s="37" t="s">
        <v>50</v>
      </c>
      <c r="H27" s="31">
        <v>629.6</v>
      </c>
      <c r="I27" s="31">
        <v>468.91</v>
      </c>
      <c r="J27" s="36">
        <v>0.75</v>
      </c>
      <c r="K27" s="28">
        <v>4.3899999999999997</v>
      </c>
      <c r="L27" s="31">
        <v>156.30000000000001</v>
      </c>
      <c r="M27" s="36">
        <v>0.25</v>
      </c>
      <c r="N27" s="40"/>
      <c r="O27" s="40"/>
    </row>
    <row r="28" spans="1:15" ht="32.4" x14ac:dyDescent="0.3">
      <c r="A28" s="37">
        <v>26</v>
      </c>
      <c r="B28" s="37">
        <v>5</v>
      </c>
      <c r="C28" s="38">
        <v>44993</v>
      </c>
      <c r="D28" s="39" t="s">
        <v>83</v>
      </c>
      <c r="E28" s="39" t="s">
        <v>85</v>
      </c>
      <c r="F28" s="39" t="s">
        <v>84</v>
      </c>
      <c r="G28" s="37" t="s">
        <v>48</v>
      </c>
      <c r="H28" s="31">
        <v>298.38</v>
      </c>
      <c r="I28" s="31">
        <v>220.49</v>
      </c>
      <c r="J28" s="36">
        <v>0.75</v>
      </c>
      <c r="K28" s="28">
        <v>4.3899999999999997</v>
      </c>
      <c r="L28" s="31">
        <v>73.5</v>
      </c>
      <c r="M28" s="36">
        <v>0.25</v>
      </c>
      <c r="N28" s="40"/>
      <c r="O28" s="40"/>
    </row>
    <row r="29" spans="1:15" ht="48.6" x14ac:dyDescent="0.3">
      <c r="A29" s="37">
        <v>27</v>
      </c>
      <c r="B29" s="37">
        <v>5</v>
      </c>
      <c r="C29" s="38">
        <v>44993</v>
      </c>
      <c r="D29" s="39" t="s">
        <v>86</v>
      </c>
      <c r="E29" s="39" t="s">
        <v>87</v>
      </c>
      <c r="F29" s="39" t="s">
        <v>88</v>
      </c>
      <c r="G29" s="37" t="s">
        <v>48</v>
      </c>
      <c r="H29" s="31">
        <v>115.45</v>
      </c>
      <c r="I29" s="31">
        <v>99.95</v>
      </c>
      <c r="J29" s="36">
        <v>0.9</v>
      </c>
      <c r="K29" s="28">
        <v>4.3899999999999997</v>
      </c>
      <c r="L29" s="31">
        <v>11.11</v>
      </c>
      <c r="M29" s="36">
        <v>0.1</v>
      </c>
      <c r="N29" s="40"/>
      <c r="O29" s="40"/>
    </row>
    <row r="30" spans="1:15" ht="48.6" x14ac:dyDescent="0.3">
      <c r="A30" s="37">
        <v>28</v>
      </c>
      <c r="B30" s="37">
        <v>5</v>
      </c>
      <c r="C30" s="38">
        <v>44993</v>
      </c>
      <c r="D30" s="39" t="s">
        <v>91</v>
      </c>
      <c r="E30" s="39" t="s">
        <v>89</v>
      </c>
      <c r="F30" s="39" t="s">
        <v>90</v>
      </c>
      <c r="G30" s="37" t="s">
        <v>48</v>
      </c>
      <c r="H30" s="31">
        <v>104.39</v>
      </c>
      <c r="I30" s="31">
        <v>90</v>
      </c>
      <c r="J30" s="36">
        <v>0.9</v>
      </c>
      <c r="K30" s="28">
        <v>4.3899999999999997</v>
      </c>
      <c r="L30" s="31">
        <v>10</v>
      </c>
      <c r="M30" s="36">
        <v>0.1</v>
      </c>
      <c r="N30" s="40"/>
      <c r="O30" s="40"/>
    </row>
    <row r="31" spans="1:15" x14ac:dyDescent="0.3">
      <c r="A31" s="3"/>
      <c r="B31" s="3"/>
      <c r="C31" s="3"/>
      <c r="D31" s="22" t="s">
        <v>27</v>
      </c>
      <c r="E31" s="22"/>
      <c r="F31" s="22"/>
      <c r="G31" s="7"/>
      <c r="H31" s="8">
        <f>SUMIF(G3:G30,"ICDIC",(H3:H30))</f>
        <v>7798.77</v>
      </c>
      <c r="I31" s="8">
        <f>SUMIF(G3:G30,"ICDIC",(I3:I30))</f>
        <v>6343.9800000000005</v>
      </c>
      <c r="J31" s="9"/>
      <c r="K31" s="10">
        <f>SUMIF(G3:G30,"ICDIC",(K3:K30))</f>
        <v>61.46</v>
      </c>
      <c r="L31" s="8">
        <f>SUMIF(G3:G30,"ICDIC",(L3:L30))</f>
        <v>1358.35</v>
      </c>
      <c r="M31" s="10"/>
      <c r="N31" s="8">
        <f>SUMIF(G3:G30,"ICDIC",(N3:N30))</f>
        <v>316.72000000000003</v>
      </c>
      <c r="O31" s="10"/>
    </row>
    <row r="32" spans="1:15" x14ac:dyDescent="0.3">
      <c r="A32" s="3"/>
      <c r="B32" s="3"/>
      <c r="C32" s="3"/>
      <c r="D32" s="22" t="s">
        <v>16</v>
      </c>
      <c r="E32" s="22"/>
      <c r="F32" s="22"/>
      <c r="G32" s="7"/>
      <c r="H32" s="8">
        <f>SUMIF(G3:G30,"TANSIDCO",(H3:H30))</f>
        <v>6637.5079999999998</v>
      </c>
      <c r="I32" s="8">
        <f>SUMIF(G3:G30,"TANSIDCO",(I3:I30))</f>
        <v>5387.5</v>
      </c>
      <c r="J32" s="9"/>
      <c r="K32" s="10">
        <f>SUMIF(G3:G30,"TANSIDCO",(K3:K30))</f>
        <v>26.34</v>
      </c>
      <c r="L32" s="8">
        <f>SUMIF(G3:G30,"TANSIDCO",(L3:L30))</f>
        <v>1232.4499999999998</v>
      </c>
      <c r="M32" s="10"/>
      <c r="N32" s="8">
        <f>SUMIF(G3:G30,"TANSIDCO",(N3:N30))</f>
        <v>719.68000000000006</v>
      </c>
      <c r="O32" s="10"/>
    </row>
    <row r="33" spans="1:15" x14ac:dyDescent="0.3">
      <c r="A33" s="4"/>
      <c r="B33" s="4"/>
      <c r="C33" s="4"/>
      <c r="D33" s="23" t="s">
        <v>15</v>
      </c>
      <c r="E33" s="23"/>
      <c r="F33" s="23"/>
      <c r="G33" s="11"/>
      <c r="H33" s="12">
        <f>SUM(H31:H32)</f>
        <v>14436.278</v>
      </c>
      <c r="I33" s="12">
        <f>SUM(I31:I32)</f>
        <v>11731.48</v>
      </c>
      <c r="J33" s="13"/>
      <c r="K33" s="14">
        <f>SUM(K31:K32)</f>
        <v>87.8</v>
      </c>
      <c r="L33" s="12">
        <f>SUM(L31:L32)</f>
        <v>2590.7999999999997</v>
      </c>
      <c r="M33" s="14"/>
      <c r="N33" s="12">
        <f>SUM(N31:N32)</f>
        <v>1036.4000000000001</v>
      </c>
      <c r="O33" s="14"/>
    </row>
    <row r="34" spans="1:15" x14ac:dyDescent="0.3">
      <c r="B34" s="26" t="s">
        <v>53</v>
      </c>
      <c r="C34" s="27"/>
      <c r="J34" s="16"/>
    </row>
    <row r="35" spans="1:15" s="17" customFormat="1" x14ac:dyDescent="0.3">
      <c r="B35" s="5" t="s">
        <v>48</v>
      </c>
      <c r="C35" s="5" t="s">
        <v>49</v>
      </c>
      <c r="D35" s="25"/>
      <c r="E35" s="25"/>
      <c r="F35" s="25"/>
      <c r="H35" s="18"/>
      <c r="I35" s="18"/>
      <c r="J35" s="19"/>
      <c r="K35" s="18"/>
      <c r="L35" s="18"/>
      <c r="M35" s="18"/>
      <c r="N35" s="18"/>
      <c r="O35" s="18"/>
    </row>
    <row r="36" spans="1:15" s="17" customFormat="1" x14ac:dyDescent="0.3">
      <c r="B36" s="5" t="s">
        <v>50</v>
      </c>
      <c r="C36" s="5" t="s">
        <v>51</v>
      </c>
      <c r="D36" s="25"/>
      <c r="E36" s="25"/>
      <c r="F36" s="25"/>
      <c r="H36" s="18"/>
      <c r="I36" s="18"/>
      <c r="J36" s="19"/>
      <c r="K36" s="18"/>
      <c r="L36" s="18"/>
      <c r="M36" s="18"/>
      <c r="N36" s="18"/>
      <c r="O36" s="18"/>
    </row>
    <row r="38" spans="1:15" x14ac:dyDescent="0.3">
      <c r="B38" s="42" t="s">
        <v>97</v>
      </c>
      <c r="C38" s="5" t="s">
        <v>98</v>
      </c>
    </row>
  </sheetData>
  <mergeCells count="10">
    <mergeCell ref="F1:F2"/>
    <mergeCell ref="A1:A2"/>
    <mergeCell ref="B1:B2"/>
    <mergeCell ref="C1:C2"/>
    <mergeCell ref="D1:D2"/>
    <mergeCell ref="E1:E2"/>
    <mergeCell ref="G1:G2"/>
    <mergeCell ref="H1:H2"/>
    <mergeCell ref="I1:K1"/>
    <mergeCell ref="L1:M1"/>
  </mergeCells>
  <printOptions horizontalCentered="1"/>
  <pageMargins left="0.19685039370078741" right="0.19685039370078741" top="0.39370078740157483" bottom="0.39370078740157483" header="0.19685039370078741" footer="0.19685039370078741"/>
  <pageSetup paperSize="8" scale="65" orientation="landscape" r:id="rId1"/>
  <headerFooter>
    <oddHeader>&amp;C&amp;"Lato,Bold"&amp;10Status of  Micro Cluster Development Programme fund disbursement till June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Disbursement</vt:lpstr>
      <vt:lpstr>'Fund Disbursement'!Print_Titles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Asheik Mohammad</dc:creator>
  <cp:lastModifiedBy>Asheik Mohammad</cp:lastModifiedBy>
  <cp:lastPrinted>2023-07-30T18:10:20Z</cp:lastPrinted>
  <dcterms:created xsi:type="dcterms:W3CDTF">2023-02-08T11:49:46Z</dcterms:created>
  <dcterms:modified xsi:type="dcterms:W3CDTF">2023-08-25T05:54:01Z</dcterms:modified>
</cp:coreProperties>
</file>