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86.219\e\SLBC MEETINGS AND OTHERS FILES\174th SLBC MEETING\Main Meeting\Portal Data\Bankwise\"/>
    </mc:Choice>
  </mc:AlternateContent>
  <xr:revisionPtr revIDLastSave="0" documentId="13_ncr:1_{C6655C3B-7ED4-46A5-882C-1D2746F1F4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rn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1" l="1"/>
  <c r="M5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11" i="1"/>
  <c r="K10" i="1"/>
  <c r="K9" i="1"/>
  <c r="M54" i="1"/>
  <c r="F82" i="1"/>
  <c r="D77" i="1"/>
  <c r="E77" i="1"/>
  <c r="F77" i="1"/>
  <c r="G77" i="1"/>
  <c r="C77" i="1"/>
</calcChain>
</file>

<file path=xl/sharedStrings.xml><?xml version="1.0" encoding="utf-8"?>
<sst xmlns="http://schemas.openxmlformats.org/spreadsheetml/2006/main" count="157" uniqueCount="78">
  <si>
    <t xml:space="preserve"> </t>
  </si>
  <si>
    <t xml:space="preserve">ANNEXURE - </t>
  </si>
  <si>
    <t>TAMIL NADU</t>
  </si>
  <si>
    <t>BANK WISE BRANCH NETWORK AS ON 31.3.2023</t>
  </si>
  <si>
    <t>SR.</t>
  </si>
  <si>
    <t>Name of Bank</t>
  </si>
  <si>
    <t>Rural</t>
  </si>
  <si>
    <t>Semi-Urban</t>
  </si>
  <si>
    <t xml:space="preserve">Urban </t>
  </si>
  <si>
    <t>Total</t>
  </si>
  <si>
    <t>Previous Qty Total</t>
  </si>
  <si>
    <t>PUBLIC BANK</t>
  </si>
  <si>
    <t/>
  </si>
  <si>
    <t>INDIAN OVERSEAS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</si>
  <si>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</si>
  <si>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</si>
  <si>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</si>
  <si>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</si>
  <si>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</si>
  <si>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</si>
  <si>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</si>
  <si>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</si>
  <si>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</si>
  <si>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</si>
  <si>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</si>
  <si>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</si>
  <si>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</si>
  <si>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</si>
  <si>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</si>
  <si>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</si>
  <si>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</si>
  <si>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</si>
  <si>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</si>
  <si>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</si>
  <si>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</si>
  <si>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</si>
  <si>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CSB BANK LIMITED</t>
  </si>
  <si>
    <t>CITY UNION BANK</t>
  </si>
  <si>
    <t>DHANLAXMI BANK</t>
  </si>
  <si>
    <t>IDFC FIRST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</si>
  <si>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</si>
  <si>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</si>
  <si>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</si>
  <si>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</si>
  <si>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</si>
  <si>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</si>
  <si>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</si>
  <si>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REGIONAL RURAL BANKS</t>
  </si>
  <si>
    <t>TAMILNADU GRAMA BANK</t>
  </si>
  <si>
    <t>COOPERATIVE BANK</t>
  </si>
  <si>
    <t>TAMILNADU STATE APEX CO-OP BANK</t>
  </si>
  <si>
    <t>Small Financial Bank</t>
  </si>
  <si>
    <t>EQUITAS SMALL FIN. BANK</t>
  </si>
  <si>
    <t>JANA SMALL FIN. BANK</t>
  </si>
  <si>
    <t>SURYODAY SMALL FIN. BANK</t>
  </si>
  <si>
    <t>UJJIVAN SMALL FIN. BANK</t>
  </si>
  <si>
    <t>ESAF SMALL FIN. BANK</t>
  </si>
  <si>
    <t>FINCARE SMALL FIN. BANK</t>
  </si>
  <si>
    <t>AU SMALL FIN.BANK</t>
  </si>
  <si>
    <t>OTHER BANK</t>
  </si>
  <si>
    <t>SIDBI</t>
  </si>
  <si>
    <t>TDDC</t>
  </si>
  <si>
    <t>TIIC</t>
  </si>
  <si>
    <t>TNSARD</t>
  </si>
  <si>
    <t>PAYMENT BANKS</t>
  </si>
  <si>
    <t>INDIA POST PAYMENTS BANK</t>
  </si>
  <si>
    <t>AIRTEL PAYMENTS BANK</t>
  </si>
  <si>
    <t>GRAND TOTAL</t>
  </si>
  <si>
    <t>BANK OF MAHRASHTRA</t>
  </si>
  <si>
    <t>KARUR VYASYA BANK</t>
  </si>
  <si>
    <t>TAMILNADU STATE APEX CO-OP</t>
  </si>
  <si>
    <t>EQUITAS SMALL FINANCE BANK</t>
  </si>
  <si>
    <t>JANA SMALL FINANCE BANK LTD.</t>
  </si>
  <si>
    <t>SURYODAY SMALL FINANCE BANK</t>
  </si>
  <si>
    <t>UJJIVAN SMALL FINANCE BANK</t>
  </si>
  <si>
    <t>ESAF BANK</t>
  </si>
  <si>
    <t>AU SMALL FINANCE BANK LTD.</t>
  </si>
  <si>
    <t>FINCARE SFB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</si>
</sst>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0" xfId="0" applyFont="1" applyFill="1"/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2" fontId="2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82"/>
  <sheetViews>
    <sheetView tabSelected="1" topLeftCell="A35" zoomScale="87" zoomScaleNormal="87" workbookViewId="0">
      <selection activeCell="M54" sqref="M54"/>
    </sheetView>
  </sheetViews>
  <sheetFormatPr defaultColWidth="9.6640625" defaultRowHeight="15.75" x14ac:dyDescent="0.25"/>
  <cols>
    <col min="1" max="1" width="4.6640625" style="2" customWidth="1"/>
    <col min="2" max="2" width="30.6640625" style="2" customWidth="1"/>
    <col min="3" max="3" width="9.6640625" style="2" customWidth="1"/>
    <col min="4" max="4" width="11.88671875" style="2" customWidth="1"/>
    <col min="5" max="5" width="8" style="2" customWidth="1"/>
    <col min="6" max="6" width="9.6640625" style="2" customWidth="1"/>
    <col min="7" max="7" width="12.6640625" style="2" customWidth="1"/>
    <col min="8" max="8" width="9.6640625" style="1" customWidth="1"/>
    <col min="9" max="9" width="24.88671875" style="1" bestFit="1" customWidth="1"/>
    <col min="10" max="246" width="9.6640625" style="1" customWidth="1"/>
  </cols>
  <sheetData>
    <row r="1" spans="1:246" ht="23.25" customHeight="1" x14ac:dyDescent="0.25">
      <c r="A1" s="2" t="s">
        <v>0</v>
      </c>
      <c r="B1" s="19" t="s">
        <v>1</v>
      </c>
      <c r="C1" s="20"/>
      <c r="D1" s="20"/>
      <c r="E1" s="20"/>
      <c r="F1" s="20"/>
      <c r="G1" s="20"/>
    </row>
    <row r="2" spans="1:246" ht="22.5" customHeight="1" x14ac:dyDescent="0.2">
      <c r="A2" s="3"/>
      <c r="B2" s="17" t="s">
        <v>2</v>
      </c>
      <c r="C2" s="17"/>
      <c r="D2" s="17"/>
      <c r="E2" s="17"/>
      <c r="F2" s="17"/>
      <c r="G2" s="17"/>
    </row>
    <row r="3" spans="1:246" ht="24.75" customHeight="1" x14ac:dyDescent="0.3">
      <c r="A3" s="4"/>
      <c r="B3" s="18" t="s">
        <v>3</v>
      </c>
      <c r="C3" s="18"/>
      <c r="D3" s="18"/>
      <c r="E3" s="18"/>
      <c r="F3" s="18"/>
      <c r="G3" s="18"/>
    </row>
    <row r="4" spans="1:246" ht="18.75" x14ac:dyDescent="0.3">
      <c r="A4" s="5"/>
      <c r="B4" s="21"/>
      <c r="C4" s="21"/>
      <c r="D4" s="21"/>
      <c r="E4" s="21"/>
      <c r="F4" s="21"/>
      <c r="G4" s="21"/>
    </row>
    <row r="5" spans="1:246" ht="18.75" hidden="1" x14ac:dyDescent="0.3">
      <c r="D5" s="6"/>
      <c r="G5" s="7"/>
    </row>
    <row r="6" spans="1:246" hidden="1" x14ac:dyDescent="0.25">
      <c r="D6" s="6"/>
    </row>
    <row r="7" spans="1:246" ht="51" customHeight="1" x14ac:dyDescent="0.2">
      <c r="A7" s="8" t="s">
        <v>4</v>
      </c>
      <c r="B7" s="8" t="s">
        <v>5</v>
      </c>
      <c r="C7" s="8" t="s">
        <v>6</v>
      </c>
      <c r="D7" s="8" t="s">
        <v>7</v>
      </c>
      <c r="E7" s="9" t="s">
        <v>8</v>
      </c>
      <c r="F7" s="9" t="s">
        <v>9</v>
      </c>
      <c r="G7" s="9" t="s">
        <v>10</v>
      </c>
    </row>
    <row r="8" spans="1:246" s="10" customFormat="1" x14ac:dyDescent="0.25">
      <c r="A8" s="12"/>
      <c r="B8" s="14" t="s">
        <v>11</v>
      </c>
      <c r="C8" s="14" t="s">
        <v>12</v>
      </c>
      <c r="D8" s="15" t="s">
        <v>12</v>
      </c>
      <c r="E8" s="14" t="s">
        <v>12</v>
      </c>
      <c r="F8" s="14" t="s">
        <v>12</v>
      </c>
      <c r="G8" s="14" t="s">
        <v>12</v>
      </c>
    </row>
    <row r="9" spans="1:246" ht="16.5" thickBot="1" x14ac:dyDescent="0.3">
      <c r="A9" s="13">
        <v>1</v>
      </c>
      <c r="B9" s="13" t="s">
        <v>13</v>
      </c>
      <c r="C9" s="13">
        <v>436</v>
      </c>
      <c r="D9" s="16">
        <v>388</v>
      </c>
      <c r="E9" s="13">
        <v>279</v>
      </c>
      <c r="F9" s="13">
        <v>1103</v>
      </c>
      <c r="G9" s="13">
        <v>1103</v>
      </c>
      <c r="H9"/>
      <c r="I9" s="22" t="s">
        <v>13</v>
      </c>
      <c r="J9" s="13">
        <v>1103</v>
      </c>
      <c r="K9" s="25">
        <f>J9*M54</f>
        <v>29618.020561332189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6.5" thickBot="1" x14ac:dyDescent="0.3">
      <c r="A10" s="13">
        <v>2</v>
      </c>
      <c r="B10" s="13" t="s">
        <v>14</v>
      </c>
      <c r="C10" s="13">
        <v>48</v>
      </c>
      <c r="D10" s="16">
        <v>98</v>
      </c>
      <c r="E10" s="13">
        <v>169</v>
      </c>
      <c r="F10" s="13">
        <v>315</v>
      </c>
      <c r="G10" s="13">
        <v>307</v>
      </c>
      <c r="H10"/>
      <c r="I10" s="22" t="s">
        <v>14</v>
      </c>
      <c r="J10" s="13">
        <v>315</v>
      </c>
      <c r="K10" s="25">
        <f>J10*M54</f>
        <v>8458.4555546868887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6.5" thickBot="1" x14ac:dyDescent="0.3">
      <c r="A11" s="13">
        <v>3</v>
      </c>
      <c r="B11" s="13" t="s">
        <v>15</v>
      </c>
      <c r="C11" s="13">
        <v>60</v>
      </c>
      <c r="D11" s="16">
        <v>76</v>
      </c>
      <c r="E11" s="13">
        <v>82</v>
      </c>
      <c r="F11" s="13">
        <v>218</v>
      </c>
      <c r="G11" s="13">
        <v>218</v>
      </c>
      <c r="H11"/>
      <c r="I11" s="22" t="s">
        <v>15</v>
      </c>
      <c r="J11" s="13">
        <v>218</v>
      </c>
      <c r="K11" s="25">
        <f>J11*26.85</f>
        <v>5853.3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6.5" thickBot="1" x14ac:dyDescent="0.3">
      <c r="A12" s="13">
        <v>4</v>
      </c>
      <c r="B12" s="13" t="s">
        <v>16</v>
      </c>
      <c r="C12" s="13">
        <v>2</v>
      </c>
      <c r="D12" s="16">
        <v>21</v>
      </c>
      <c r="E12" s="13">
        <v>40</v>
      </c>
      <c r="F12" s="13">
        <v>63</v>
      </c>
      <c r="G12" s="13">
        <v>59</v>
      </c>
      <c r="H12"/>
      <c r="I12" s="22" t="s">
        <v>68</v>
      </c>
      <c r="J12" s="13">
        <v>63</v>
      </c>
      <c r="K12" s="25">
        <f t="shared" ref="K12:K57" si="0">J12*26.85</f>
        <v>1691.5500000000002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6.5" thickBot="1" x14ac:dyDescent="0.3">
      <c r="A13" s="13">
        <v>5</v>
      </c>
      <c r="B13" s="13" t="s">
        <v>17</v>
      </c>
      <c r="C13" s="13">
        <v>378</v>
      </c>
      <c r="D13" s="16">
        <v>372</v>
      </c>
      <c r="E13" s="13">
        <v>359</v>
      </c>
      <c r="F13" s="13">
        <v>1109</v>
      </c>
      <c r="G13" s="13">
        <v>1110</v>
      </c>
      <c r="H13"/>
      <c r="I13" s="22" t="s">
        <v>17</v>
      </c>
      <c r="J13" s="13">
        <v>1109</v>
      </c>
      <c r="K13" s="25">
        <f t="shared" si="0"/>
        <v>29776.65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6.5" thickBot="1" x14ac:dyDescent="0.3">
      <c r="A14" s="13">
        <v>6</v>
      </c>
      <c r="B14" s="13" t="s">
        <v>18</v>
      </c>
      <c r="C14" s="13">
        <v>62</v>
      </c>
      <c r="D14" s="16">
        <v>58</v>
      </c>
      <c r="E14" s="13">
        <v>81</v>
      </c>
      <c r="F14" s="13">
        <v>201</v>
      </c>
      <c r="G14" s="13">
        <v>201</v>
      </c>
      <c r="H14"/>
      <c r="I14" s="22" t="s">
        <v>18</v>
      </c>
      <c r="J14" s="13">
        <v>201</v>
      </c>
      <c r="K14" s="25">
        <f t="shared" si="0"/>
        <v>5396.85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6.5" thickBot="1" x14ac:dyDescent="0.3">
      <c r="A15" s="13">
        <v>7</v>
      </c>
      <c r="B15" s="13" t="s">
        <v>19</v>
      </c>
      <c r="C15" s="13">
        <v>391</v>
      </c>
      <c r="D15" s="16">
        <v>363</v>
      </c>
      <c r="E15" s="13">
        <v>313</v>
      </c>
      <c r="F15" s="13">
        <v>1067</v>
      </c>
      <c r="G15" s="13">
        <v>1067</v>
      </c>
      <c r="H15"/>
      <c r="I15" s="22" t="s">
        <v>19</v>
      </c>
      <c r="J15" s="13">
        <v>1067</v>
      </c>
      <c r="K15" s="25">
        <f t="shared" si="0"/>
        <v>28648.95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6.5" thickBot="1" x14ac:dyDescent="0.3">
      <c r="A16" s="13">
        <v>8</v>
      </c>
      <c r="B16" s="13" t="s">
        <v>20</v>
      </c>
      <c r="C16" s="13">
        <v>30</v>
      </c>
      <c r="D16" s="16">
        <v>74</v>
      </c>
      <c r="E16" s="13">
        <v>150</v>
      </c>
      <c r="F16" s="13">
        <v>254</v>
      </c>
      <c r="G16" s="13">
        <v>226</v>
      </c>
      <c r="H16"/>
      <c r="I16" s="22" t="s">
        <v>20</v>
      </c>
      <c r="J16" s="13">
        <v>254</v>
      </c>
      <c r="K16" s="25">
        <f t="shared" si="0"/>
        <v>6819.9000000000005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6.5" thickBot="1" x14ac:dyDescent="0.3">
      <c r="A17" s="13">
        <v>9</v>
      </c>
      <c r="B17" s="13" t="s">
        <v>21</v>
      </c>
      <c r="C17" s="13">
        <v>1</v>
      </c>
      <c r="D17" s="16">
        <v>0</v>
      </c>
      <c r="E17" s="13">
        <v>13</v>
      </c>
      <c r="F17" s="13">
        <v>14</v>
      </c>
      <c r="G17" s="13">
        <v>14</v>
      </c>
      <c r="H17"/>
      <c r="I17" s="22" t="s">
        <v>21</v>
      </c>
      <c r="J17" s="13">
        <v>14</v>
      </c>
      <c r="K17" s="25">
        <f t="shared" si="0"/>
        <v>375.90000000000003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6.5" thickBot="1" x14ac:dyDescent="0.3">
      <c r="A18" s="13">
        <v>10</v>
      </c>
      <c r="B18" s="13" t="s">
        <v>22</v>
      </c>
      <c r="C18" s="13">
        <v>138</v>
      </c>
      <c r="D18" s="16">
        <v>192</v>
      </c>
      <c r="E18" s="13">
        <v>234</v>
      </c>
      <c r="F18" s="13">
        <v>564</v>
      </c>
      <c r="G18" s="13">
        <v>564</v>
      </c>
      <c r="H18"/>
      <c r="I18" s="22" t="s">
        <v>22</v>
      </c>
      <c r="J18" s="13">
        <v>564</v>
      </c>
      <c r="K18" s="25">
        <f t="shared" si="0"/>
        <v>15143.400000000001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6.5" thickBot="1" x14ac:dyDescent="0.3">
      <c r="A19" s="13">
        <v>11</v>
      </c>
      <c r="B19" s="13" t="s">
        <v>23</v>
      </c>
      <c r="C19" s="13">
        <v>19</v>
      </c>
      <c r="D19" s="16">
        <v>34</v>
      </c>
      <c r="E19" s="13">
        <v>64</v>
      </c>
      <c r="F19" s="13">
        <v>117</v>
      </c>
      <c r="G19" s="13">
        <v>109</v>
      </c>
      <c r="H19"/>
      <c r="I19" s="22" t="s">
        <v>23</v>
      </c>
      <c r="J19" s="13">
        <v>117</v>
      </c>
      <c r="K19" s="25">
        <f t="shared" si="0"/>
        <v>3141.4500000000003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6.5" thickBot="1" x14ac:dyDescent="0.3">
      <c r="A20" s="13">
        <v>12</v>
      </c>
      <c r="B20" s="13" t="s">
        <v>24</v>
      </c>
      <c r="C20" s="13">
        <v>313</v>
      </c>
      <c r="D20" s="16">
        <v>479</v>
      </c>
      <c r="E20" s="13">
        <v>487</v>
      </c>
      <c r="F20" s="13">
        <v>1279</v>
      </c>
      <c r="G20" s="13">
        <v>1267</v>
      </c>
      <c r="H20"/>
      <c r="I20" s="22" t="s">
        <v>24</v>
      </c>
      <c r="J20" s="13">
        <v>1279</v>
      </c>
      <c r="K20" s="25">
        <f t="shared" si="0"/>
        <v>34341.15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s="10" customFormat="1" x14ac:dyDescent="0.25">
      <c r="A21" s="12"/>
      <c r="B21" s="14" t="s">
        <v>25</v>
      </c>
      <c r="C21" s="14">
        <v>1878</v>
      </c>
      <c r="D21" s="15">
        <v>2155</v>
      </c>
      <c r="E21" s="14">
        <v>2271</v>
      </c>
      <c r="F21" s="14">
        <v>6304</v>
      </c>
      <c r="G21" s="14">
        <v>6245</v>
      </c>
      <c r="K21" s="25">
        <f t="shared" si="0"/>
        <v>0</v>
      </c>
    </row>
    <row r="22" spans="1:246" s="10" customFormat="1" x14ac:dyDescent="0.25">
      <c r="A22" s="12"/>
      <c r="B22" s="14" t="s">
        <v>26</v>
      </c>
      <c r="C22" s="14" t="s">
        <v>12</v>
      </c>
      <c r="D22" s="15" t="s">
        <v>12</v>
      </c>
      <c r="E22" s="14" t="s">
        <v>12</v>
      </c>
      <c r="F22" s="14" t="s">
        <v>12</v>
      </c>
      <c r="G22" s="14" t="s">
        <v>12</v>
      </c>
      <c r="K22" s="25">
        <f t="shared" si="0"/>
        <v>0</v>
      </c>
    </row>
    <row r="23" spans="1:246" s="2" customFormat="1" ht="16.5" thickBot="1" x14ac:dyDescent="0.3">
      <c r="A23" s="13">
        <v>13</v>
      </c>
      <c r="B23" s="13" t="s">
        <v>27</v>
      </c>
      <c r="C23" s="13">
        <v>56</v>
      </c>
      <c r="D23" s="13">
        <v>135</v>
      </c>
      <c r="E23" s="13">
        <v>190</v>
      </c>
      <c r="F23" s="13">
        <v>381</v>
      </c>
      <c r="G23" s="13">
        <v>378</v>
      </c>
      <c r="I23" s="22" t="s">
        <v>27</v>
      </c>
      <c r="J23" s="13">
        <v>381</v>
      </c>
      <c r="K23" s="25">
        <f t="shared" si="0"/>
        <v>10229.85</v>
      </c>
    </row>
    <row r="24" spans="1:246" s="2" customFormat="1" ht="16.5" thickBot="1" x14ac:dyDescent="0.3">
      <c r="A24" s="13">
        <v>14</v>
      </c>
      <c r="B24" s="13" t="s">
        <v>28</v>
      </c>
      <c r="C24" s="13">
        <v>12</v>
      </c>
      <c r="D24" s="13">
        <v>34</v>
      </c>
      <c r="E24" s="13">
        <v>69</v>
      </c>
      <c r="F24" s="13">
        <v>115</v>
      </c>
      <c r="G24" s="13">
        <v>108</v>
      </c>
      <c r="I24" s="22" t="s">
        <v>28</v>
      </c>
      <c r="J24" s="13">
        <v>115</v>
      </c>
      <c r="K24" s="25">
        <f t="shared" si="0"/>
        <v>3087.75</v>
      </c>
    </row>
    <row r="25" spans="1:246" s="2" customFormat="1" ht="16.5" thickBot="1" x14ac:dyDescent="0.3">
      <c r="A25" s="13">
        <v>15</v>
      </c>
      <c r="B25" s="13" t="s">
        <v>29</v>
      </c>
      <c r="C25" s="13">
        <v>66</v>
      </c>
      <c r="D25" s="13">
        <v>77</v>
      </c>
      <c r="E25" s="13">
        <v>55</v>
      </c>
      <c r="F25" s="13">
        <v>198</v>
      </c>
      <c r="G25" s="13">
        <v>183</v>
      </c>
      <c r="I25" s="22" t="s">
        <v>29</v>
      </c>
      <c r="J25" s="13">
        <v>198</v>
      </c>
      <c r="K25" s="25">
        <f t="shared" si="0"/>
        <v>5316.3</v>
      </c>
    </row>
    <row r="26" spans="1:246" s="2" customFormat="1" ht="16.5" thickBot="1" x14ac:dyDescent="0.3">
      <c r="A26" s="13">
        <v>16</v>
      </c>
      <c r="B26" s="13" t="s">
        <v>30</v>
      </c>
      <c r="C26" s="13">
        <v>36</v>
      </c>
      <c r="D26" s="13">
        <v>213</v>
      </c>
      <c r="E26" s="13">
        <v>277</v>
      </c>
      <c r="F26" s="13">
        <v>526</v>
      </c>
      <c r="G26" s="13">
        <v>474</v>
      </c>
      <c r="I26" s="22" t="s">
        <v>30</v>
      </c>
      <c r="J26" s="13">
        <v>526</v>
      </c>
      <c r="K26" s="25">
        <f t="shared" si="0"/>
        <v>14123.1</v>
      </c>
    </row>
    <row r="27" spans="1:246" s="2" customFormat="1" ht="16.5" thickBot="1" x14ac:dyDescent="0.3">
      <c r="A27" s="13">
        <v>17</v>
      </c>
      <c r="B27" s="13" t="s">
        <v>31</v>
      </c>
      <c r="C27" s="13">
        <v>169</v>
      </c>
      <c r="D27" s="13">
        <v>201</v>
      </c>
      <c r="E27" s="13">
        <v>213</v>
      </c>
      <c r="F27" s="13">
        <v>583</v>
      </c>
      <c r="G27" s="13">
        <v>574</v>
      </c>
      <c r="I27" s="22" t="s">
        <v>31</v>
      </c>
      <c r="J27" s="13">
        <v>583</v>
      </c>
      <c r="K27" s="25">
        <f t="shared" si="0"/>
        <v>15653.550000000001</v>
      </c>
    </row>
    <row r="28" spans="1:246" s="2" customFormat="1" ht="16.5" thickBot="1" x14ac:dyDescent="0.3">
      <c r="A28" s="13">
        <v>18</v>
      </c>
      <c r="B28" s="13" t="s">
        <v>32</v>
      </c>
      <c r="C28" s="13">
        <v>15</v>
      </c>
      <c r="D28" s="13">
        <v>48</v>
      </c>
      <c r="E28" s="13">
        <v>53</v>
      </c>
      <c r="F28" s="13">
        <v>116</v>
      </c>
      <c r="G28" s="13">
        <v>116</v>
      </c>
      <c r="I28" s="22" t="s">
        <v>32</v>
      </c>
      <c r="J28" s="13">
        <v>116</v>
      </c>
      <c r="K28" s="25">
        <f t="shared" si="0"/>
        <v>3114.6000000000004</v>
      </c>
    </row>
    <row r="29" spans="1:246" s="2" customFormat="1" ht="16.5" thickBot="1" x14ac:dyDescent="0.3">
      <c r="A29" s="13">
        <v>19</v>
      </c>
      <c r="B29" s="13" t="s">
        <v>33</v>
      </c>
      <c r="C29" s="13">
        <v>1</v>
      </c>
      <c r="D29" s="13">
        <v>51</v>
      </c>
      <c r="E29" s="13">
        <v>111</v>
      </c>
      <c r="F29" s="13">
        <v>163</v>
      </c>
      <c r="G29" s="13">
        <v>141</v>
      </c>
      <c r="I29" s="22" t="s">
        <v>33</v>
      </c>
      <c r="J29" s="13">
        <v>163</v>
      </c>
      <c r="K29" s="25">
        <f t="shared" si="0"/>
        <v>4376.55</v>
      </c>
    </row>
    <row r="30" spans="1:246" s="2" customFormat="1" ht="16.5" thickBot="1" x14ac:dyDescent="0.3">
      <c r="A30" s="13">
        <v>20</v>
      </c>
      <c r="B30" s="13" t="s">
        <v>34</v>
      </c>
      <c r="C30" s="13">
        <v>0</v>
      </c>
      <c r="D30" s="13">
        <v>0</v>
      </c>
      <c r="E30" s="13">
        <v>5</v>
      </c>
      <c r="F30" s="13">
        <v>5</v>
      </c>
      <c r="G30" s="13">
        <v>5</v>
      </c>
      <c r="I30" s="22" t="s">
        <v>34</v>
      </c>
      <c r="J30" s="13">
        <v>5</v>
      </c>
      <c r="K30" s="25">
        <f t="shared" si="0"/>
        <v>134.25</v>
      </c>
    </row>
    <row r="31" spans="1:246" s="2" customFormat="1" ht="16.5" thickBot="1" x14ac:dyDescent="0.3">
      <c r="A31" s="13">
        <v>21</v>
      </c>
      <c r="B31" s="13" t="s">
        <v>35</v>
      </c>
      <c r="C31" s="13">
        <v>0</v>
      </c>
      <c r="D31" s="13">
        <v>10</v>
      </c>
      <c r="E31" s="13">
        <v>40</v>
      </c>
      <c r="F31" s="13">
        <v>50</v>
      </c>
      <c r="G31" s="13">
        <v>50</v>
      </c>
      <c r="I31" s="22" t="s">
        <v>35</v>
      </c>
      <c r="J31" s="13">
        <v>50</v>
      </c>
      <c r="K31" s="25">
        <f t="shared" si="0"/>
        <v>1342.5</v>
      </c>
    </row>
    <row r="32" spans="1:246" s="2" customFormat="1" ht="16.5" thickBot="1" x14ac:dyDescent="0.3">
      <c r="A32" s="13">
        <v>22</v>
      </c>
      <c r="B32" s="13" t="s">
        <v>36</v>
      </c>
      <c r="C32" s="13">
        <v>5</v>
      </c>
      <c r="D32" s="13">
        <v>65</v>
      </c>
      <c r="E32" s="13">
        <v>53</v>
      </c>
      <c r="F32" s="13">
        <v>123</v>
      </c>
      <c r="G32" s="13">
        <v>122</v>
      </c>
      <c r="I32" s="22" t="s">
        <v>36</v>
      </c>
      <c r="J32" s="13">
        <v>123</v>
      </c>
      <c r="K32" s="25">
        <f t="shared" si="0"/>
        <v>3302.55</v>
      </c>
    </row>
    <row r="33" spans="1:11" s="2" customFormat="1" ht="16.5" thickBot="1" x14ac:dyDescent="0.3">
      <c r="A33" s="13">
        <v>23</v>
      </c>
      <c r="B33" s="13" t="s">
        <v>37</v>
      </c>
      <c r="C33" s="13">
        <v>127</v>
      </c>
      <c r="D33" s="13">
        <v>240</v>
      </c>
      <c r="E33" s="13">
        <v>128</v>
      </c>
      <c r="F33" s="13">
        <v>495</v>
      </c>
      <c r="G33" s="13">
        <v>495</v>
      </c>
      <c r="I33" s="22" t="s">
        <v>37</v>
      </c>
      <c r="J33" s="13">
        <v>495</v>
      </c>
      <c r="K33" s="25">
        <f t="shared" si="0"/>
        <v>13290.75</v>
      </c>
    </row>
    <row r="34" spans="1:11" s="2" customFormat="1" ht="16.5" thickBot="1" x14ac:dyDescent="0.3">
      <c r="A34" s="13">
        <v>24</v>
      </c>
      <c r="B34" s="13" t="s">
        <v>38</v>
      </c>
      <c r="C34" s="13">
        <v>4</v>
      </c>
      <c r="D34" s="13">
        <v>9</v>
      </c>
      <c r="E34" s="13">
        <v>22</v>
      </c>
      <c r="F34" s="13">
        <v>35</v>
      </c>
      <c r="G34" s="13">
        <v>35</v>
      </c>
      <c r="I34" s="22" t="s">
        <v>38</v>
      </c>
      <c r="J34" s="13">
        <v>35</v>
      </c>
      <c r="K34" s="25">
        <f t="shared" si="0"/>
        <v>939.75</v>
      </c>
    </row>
    <row r="35" spans="1:11" s="2" customFormat="1" ht="16.5" thickBot="1" x14ac:dyDescent="0.3">
      <c r="A35" s="13">
        <v>25</v>
      </c>
      <c r="B35" s="13" t="s">
        <v>39</v>
      </c>
      <c r="C35" s="13">
        <v>1</v>
      </c>
      <c r="D35" s="13">
        <v>22</v>
      </c>
      <c r="E35" s="13">
        <v>62</v>
      </c>
      <c r="F35" s="13">
        <v>85</v>
      </c>
      <c r="G35" s="13">
        <v>83</v>
      </c>
      <c r="I35" s="22" t="s">
        <v>39</v>
      </c>
      <c r="J35" s="13">
        <v>85</v>
      </c>
      <c r="K35" s="25">
        <f t="shared" si="0"/>
        <v>2282.25</v>
      </c>
    </row>
    <row r="36" spans="1:11" s="2" customFormat="1" ht="16.5" thickBot="1" x14ac:dyDescent="0.3">
      <c r="A36" s="13">
        <v>26</v>
      </c>
      <c r="B36" s="13" t="s">
        <v>40</v>
      </c>
      <c r="C36" s="13">
        <v>105</v>
      </c>
      <c r="D36" s="13">
        <v>201</v>
      </c>
      <c r="E36" s="13">
        <v>128</v>
      </c>
      <c r="F36" s="13">
        <v>434</v>
      </c>
      <c r="G36" s="13">
        <v>427</v>
      </c>
      <c r="I36" s="22" t="s">
        <v>69</v>
      </c>
      <c r="J36" s="13">
        <v>434</v>
      </c>
      <c r="K36" s="25">
        <f t="shared" si="0"/>
        <v>11652.900000000001</v>
      </c>
    </row>
    <row r="37" spans="1:11" s="2" customFormat="1" ht="16.5" thickBot="1" x14ac:dyDescent="0.3">
      <c r="A37" s="13">
        <v>27</v>
      </c>
      <c r="B37" s="13" t="s">
        <v>41</v>
      </c>
      <c r="C37" s="13">
        <v>7</v>
      </c>
      <c r="D37" s="13">
        <v>18</v>
      </c>
      <c r="E37" s="13">
        <v>74</v>
      </c>
      <c r="F37" s="13">
        <v>99</v>
      </c>
      <c r="G37" s="13">
        <v>98</v>
      </c>
      <c r="I37" s="22" t="s">
        <v>41</v>
      </c>
      <c r="J37" s="13">
        <v>99</v>
      </c>
      <c r="K37" s="25">
        <f t="shared" si="0"/>
        <v>2658.15</v>
      </c>
    </row>
    <row r="38" spans="1:11" s="2" customFormat="1" ht="16.5" thickBot="1" x14ac:dyDescent="0.3">
      <c r="A38" s="13">
        <v>28</v>
      </c>
      <c r="B38" s="13" t="s">
        <v>42</v>
      </c>
      <c r="C38" s="13">
        <v>0</v>
      </c>
      <c r="D38" s="13">
        <v>0</v>
      </c>
      <c r="E38" s="13">
        <v>0</v>
      </c>
      <c r="F38" s="13">
        <v>0</v>
      </c>
      <c r="G38" s="13">
        <v>298</v>
      </c>
      <c r="I38" s="22" t="s">
        <v>42</v>
      </c>
      <c r="J38" s="13">
        <v>298</v>
      </c>
      <c r="K38" s="25">
        <f t="shared" si="0"/>
        <v>8001.3</v>
      </c>
    </row>
    <row r="39" spans="1:11" s="2" customFormat="1" ht="16.5" thickBot="1" x14ac:dyDescent="0.3">
      <c r="A39" s="13">
        <v>29</v>
      </c>
      <c r="B39" s="13" t="s">
        <v>43</v>
      </c>
      <c r="C39" s="13">
        <v>7</v>
      </c>
      <c r="D39" s="13">
        <v>5</v>
      </c>
      <c r="E39" s="13">
        <v>44</v>
      </c>
      <c r="F39" s="13">
        <v>56</v>
      </c>
      <c r="G39" s="13">
        <v>56</v>
      </c>
      <c r="I39" s="22" t="s">
        <v>43</v>
      </c>
      <c r="J39" s="13">
        <v>56</v>
      </c>
      <c r="K39" s="25">
        <f t="shared" si="0"/>
        <v>1503.6000000000001</v>
      </c>
    </row>
    <row r="40" spans="1:11" s="2" customFormat="1" ht="16.5" thickBot="1" x14ac:dyDescent="0.3">
      <c r="A40" s="13">
        <v>30</v>
      </c>
      <c r="B40" s="13" t="s">
        <v>44</v>
      </c>
      <c r="C40" s="13">
        <v>40</v>
      </c>
      <c r="D40" s="13">
        <v>51</v>
      </c>
      <c r="E40" s="13">
        <v>58</v>
      </c>
      <c r="F40" s="13">
        <v>149</v>
      </c>
      <c r="G40" s="13">
        <v>149</v>
      </c>
      <c r="I40" s="22" t="s">
        <v>44</v>
      </c>
      <c r="J40" s="13">
        <v>149</v>
      </c>
      <c r="K40" s="25">
        <f t="shared" si="0"/>
        <v>4000.65</v>
      </c>
    </row>
    <row r="41" spans="1:11" s="2" customFormat="1" ht="16.5" thickBot="1" x14ac:dyDescent="0.3">
      <c r="A41" s="13">
        <v>31</v>
      </c>
      <c r="B41" s="13" t="s">
        <v>45</v>
      </c>
      <c r="C41" s="13">
        <v>107</v>
      </c>
      <c r="D41" s="13">
        <v>204</v>
      </c>
      <c r="E41" s="13">
        <v>76</v>
      </c>
      <c r="F41" s="13">
        <v>387</v>
      </c>
      <c r="G41" s="13">
        <v>372</v>
      </c>
      <c r="I41" s="22" t="s">
        <v>45</v>
      </c>
      <c r="J41" s="13">
        <v>387</v>
      </c>
      <c r="K41" s="25">
        <f t="shared" si="0"/>
        <v>10390.950000000001</v>
      </c>
    </row>
    <row r="42" spans="1:11" s="2" customFormat="1" ht="16.5" thickBot="1" x14ac:dyDescent="0.3">
      <c r="A42" s="13">
        <v>32</v>
      </c>
      <c r="B42" s="13" t="s">
        <v>46</v>
      </c>
      <c r="C42" s="13">
        <v>0</v>
      </c>
      <c r="D42" s="13">
        <v>8</v>
      </c>
      <c r="E42" s="13">
        <v>45</v>
      </c>
      <c r="F42" s="13">
        <v>53</v>
      </c>
      <c r="G42" s="13">
        <v>47</v>
      </c>
      <c r="I42" s="22" t="s">
        <v>46</v>
      </c>
      <c r="J42" s="13">
        <v>53</v>
      </c>
      <c r="K42" s="25">
        <f t="shared" si="0"/>
        <v>1423.0500000000002</v>
      </c>
    </row>
    <row r="43" spans="1:11" s="11" customFormat="1" x14ac:dyDescent="0.25">
      <c r="A43" s="12"/>
      <c r="B43" s="14" t="s">
        <v>25</v>
      </c>
      <c r="C43" s="14">
        <v>758</v>
      </c>
      <c r="D43" s="14">
        <v>1592</v>
      </c>
      <c r="E43" s="14">
        <v>1703</v>
      </c>
      <c r="F43" s="14">
        <v>4053</v>
      </c>
      <c r="G43" s="14">
        <v>4211</v>
      </c>
      <c r="K43" s="25">
        <f t="shared" si="0"/>
        <v>0</v>
      </c>
    </row>
    <row r="44" spans="1:11" s="11" customFormat="1" x14ac:dyDescent="0.25">
      <c r="A44" s="12"/>
      <c r="B44" s="14" t="s">
        <v>47</v>
      </c>
      <c r="C44" s="14" t="s">
        <v>12</v>
      </c>
      <c r="D44" s="14" t="s">
        <v>12</v>
      </c>
      <c r="E44" s="14" t="s">
        <v>12</v>
      </c>
      <c r="F44" s="14" t="s">
        <v>12</v>
      </c>
      <c r="G44" s="14" t="s">
        <v>12</v>
      </c>
      <c r="K44" s="25">
        <f t="shared" si="0"/>
        <v>0</v>
      </c>
    </row>
    <row r="45" spans="1:11" s="2" customFormat="1" ht="16.5" thickBot="1" x14ac:dyDescent="0.3">
      <c r="A45" s="13">
        <v>33</v>
      </c>
      <c r="B45" s="13" t="s">
        <v>48</v>
      </c>
      <c r="C45" s="13">
        <v>343</v>
      </c>
      <c r="D45" s="13">
        <v>275</v>
      </c>
      <c r="E45" s="13">
        <v>37</v>
      </c>
      <c r="F45" s="13">
        <v>655</v>
      </c>
      <c r="G45" s="13">
        <v>649</v>
      </c>
      <c r="I45" s="22" t="s">
        <v>48</v>
      </c>
      <c r="J45" s="23">
        <v>655</v>
      </c>
      <c r="K45" s="25">
        <f t="shared" si="0"/>
        <v>17586.75</v>
      </c>
    </row>
    <row r="46" spans="1:11" s="11" customFormat="1" x14ac:dyDescent="0.25">
      <c r="A46" s="12"/>
      <c r="B46" s="14" t="s">
        <v>25</v>
      </c>
      <c r="C46" s="14">
        <v>343</v>
      </c>
      <c r="D46" s="14">
        <v>275</v>
      </c>
      <c r="E46" s="14">
        <v>37</v>
      </c>
      <c r="F46" s="14">
        <v>655</v>
      </c>
      <c r="G46" s="14">
        <v>649</v>
      </c>
      <c r="K46" s="25">
        <f t="shared" si="0"/>
        <v>0</v>
      </c>
    </row>
    <row r="47" spans="1:11" s="11" customFormat="1" x14ac:dyDescent="0.25">
      <c r="A47" s="12"/>
      <c r="B47" s="14" t="s">
        <v>49</v>
      </c>
      <c r="C47" s="14" t="s">
        <v>12</v>
      </c>
      <c r="D47" s="14" t="s">
        <v>12</v>
      </c>
      <c r="E47" s="14" t="s">
        <v>12</v>
      </c>
      <c r="F47" s="14" t="s">
        <v>12</v>
      </c>
      <c r="G47" s="14" t="s">
        <v>12</v>
      </c>
      <c r="K47" s="25">
        <f t="shared" si="0"/>
        <v>0</v>
      </c>
    </row>
    <row r="48" spans="1:11" s="2" customFormat="1" ht="16.5" thickBot="1" x14ac:dyDescent="0.3">
      <c r="A48" s="13">
        <v>34</v>
      </c>
      <c r="B48" s="13" t="s">
        <v>50</v>
      </c>
      <c r="C48" s="13">
        <v>304</v>
      </c>
      <c r="D48" s="13">
        <v>267</v>
      </c>
      <c r="E48" s="13">
        <v>408</v>
      </c>
      <c r="F48" s="13">
        <v>979</v>
      </c>
      <c r="G48" s="13">
        <v>970</v>
      </c>
      <c r="I48" s="22" t="s">
        <v>70</v>
      </c>
      <c r="J48" s="23">
        <v>979</v>
      </c>
      <c r="K48" s="25">
        <f t="shared" si="0"/>
        <v>26286.15</v>
      </c>
    </row>
    <row r="49" spans="1:14" s="11" customFormat="1" x14ac:dyDescent="0.25">
      <c r="A49" s="12"/>
      <c r="B49" s="14" t="s">
        <v>25</v>
      </c>
      <c r="C49" s="14">
        <v>304</v>
      </c>
      <c r="D49" s="14">
        <v>267</v>
      </c>
      <c r="E49" s="14">
        <v>408</v>
      </c>
      <c r="F49" s="14">
        <v>979</v>
      </c>
      <c r="G49" s="14">
        <v>970</v>
      </c>
      <c r="K49" s="25">
        <f t="shared" si="0"/>
        <v>0</v>
      </c>
    </row>
    <row r="50" spans="1:14" s="11" customFormat="1" x14ac:dyDescent="0.25">
      <c r="A50" s="12"/>
      <c r="B50" s="14" t="s">
        <v>51</v>
      </c>
      <c r="C50" s="14" t="s">
        <v>12</v>
      </c>
      <c r="D50" s="14" t="s">
        <v>12</v>
      </c>
      <c r="E50" s="14" t="s">
        <v>12</v>
      </c>
      <c r="F50" s="14" t="s">
        <v>12</v>
      </c>
      <c r="G50" s="14" t="s">
        <v>12</v>
      </c>
      <c r="K50" s="25">
        <f t="shared" si="0"/>
        <v>0</v>
      </c>
    </row>
    <row r="51" spans="1:14" s="2" customFormat="1" ht="16.5" thickBot="1" x14ac:dyDescent="0.3">
      <c r="A51" s="13">
        <v>35</v>
      </c>
      <c r="B51" s="13" t="s">
        <v>52</v>
      </c>
      <c r="C51" s="13">
        <v>52</v>
      </c>
      <c r="D51" s="13">
        <v>169</v>
      </c>
      <c r="E51" s="13">
        <v>110</v>
      </c>
      <c r="F51" s="13">
        <v>331</v>
      </c>
      <c r="G51" s="13">
        <v>328</v>
      </c>
      <c r="I51" s="22" t="s">
        <v>71</v>
      </c>
      <c r="J51" s="13">
        <v>331</v>
      </c>
      <c r="K51" s="25">
        <f t="shared" si="0"/>
        <v>8887.35</v>
      </c>
    </row>
    <row r="52" spans="1:14" s="2" customFormat="1" ht="16.5" thickBot="1" x14ac:dyDescent="0.3">
      <c r="A52" s="13">
        <v>36</v>
      </c>
      <c r="B52" s="13" t="s">
        <v>53</v>
      </c>
      <c r="C52" s="13">
        <v>14</v>
      </c>
      <c r="D52" s="13">
        <v>17</v>
      </c>
      <c r="E52" s="13">
        <v>55</v>
      </c>
      <c r="F52" s="13">
        <v>86</v>
      </c>
      <c r="G52" s="13">
        <v>86</v>
      </c>
      <c r="I52" s="22" t="s">
        <v>72</v>
      </c>
      <c r="J52" s="13">
        <v>86</v>
      </c>
      <c r="K52" s="25">
        <f t="shared" si="0"/>
        <v>2309.1</v>
      </c>
    </row>
    <row r="53" spans="1:14" s="2" customFormat="1" ht="16.5" thickBot="1" x14ac:dyDescent="0.3">
      <c r="A53" s="13">
        <v>37</v>
      </c>
      <c r="B53" s="13" t="s">
        <v>54</v>
      </c>
      <c r="C53" s="13">
        <v>22</v>
      </c>
      <c r="D53" s="13">
        <v>36</v>
      </c>
      <c r="E53" s="13">
        <v>40</v>
      </c>
      <c r="F53" s="13">
        <v>98</v>
      </c>
      <c r="G53" s="13">
        <v>98</v>
      </c>
      <c r="I53" s="22" t="s">
        <v>73</v>
      </c>
      <c r="J53" s="13">
        <v>98</v>
      </c>
      <c r="K53" s="25">
        <f t="shared" si="0"/>
        <v>2631.3</v>
      </c>
    </row>
    <row r="54" spans="1:14" s="2" customFormat="1" ht="16.5" thickBot="1" x14ac:dyDescent="0.3">
      <c r="A54" s="13">
        <v>38</v>
      </c>
      <c r="B54" s="13" t="s">
        <v>55</v>
      </c>
      <c r="C54" s="13">
        <v>17</v>
      </c>
      <c r="D54" s="13">
        <v>35</v>
      </c>
      <c r="E54" s="13">
        <v>22</v>
      </c>
      <c r="F54" s="13">
        <v>74</v>
      </c>
      <c r="G54" s="13">
        <v>74</v>
      </c>
      <c r="I54" s="22" t="s">
        <v>74</v>
      </c>
      <c r="J54" s="13">
        <v>74</v>
      </c>
      <c r="K54" s="25">
        <f t="shared" si="0"/>
        <v>1986.9</v>
      </c>
      <c r="M54" s="24">
        <f>343467/12791</f>
        <v>26.852239856148856</v>
      </c>
      <c r="N54" s="2">
        <f>M54*J20</f>
        <v>34344.014776014388</v>
      </c>
    </row>
    <row r="55" spans="1:14" s="2" customFormat="1" ht="16.5" thickBot="1" x14ac:dyDescent="0.3">
      <c r="A55" s="13">
        <v>39</v>
      </c>
      <c r="B55" s="13" t="s">
        <v>56</v>
      </c>
      <c r="C55" s="13">
        <v>19</v>
      </c>
      <c r="D55" s="13">
        <v>54</v>
      </c>
      <c r="E55" s="13">
        <v>24</v>
      </c>
      <c r="F55" s="13">
        <v>97</v>
      </c>
      <c r="G55" s="13">
        <v>97</v>
      </c>
      <c r="I55" s="22" t="s">
        <v>75</v>
      </c>
      <c r="J55" s="13">
        <v>97</v>
      </c>
      <c r="K55" s="25">
        <f t="shared" si="0"/>
        <v>2604.4500000000003</v>
      </c>
    </row>
    <row r="56" spans="1:14" s="2" customFormat="1" x14ac:dyDescent="0.25">
      <c r="A56" s="13">
        <v>40</v>
      </c>
      <c r="B56" s="13" t="s">
        <v>57</v>
      </c>
      <c r="C56" s="13">
        <v>11</v>
      </c>
      <c r="D56" s="13">
        <v>73</v>
      </c>
      <c r="E56" s="13">
        <v>26</v>
      </c>
      <c r="F56" s="13">
        <v>110</v>
      </c>
      <c r="G56" s="13">
        <v>110</v>
      </c>
      <c r="I56" s="2" t="s">
        <v>77</v>
      </c>
      <c r="J56" s="13">
        <v>110</v>
      </c>
      <c r="K56" s="25">
        <f t="shared" si="0"/>
        <v>2953.5</v>
      </c>
      <c r="M56" s="2">
        <f>26.85*4</f>
        <v>107.4</v>
      </c>
    </row>
    <row r="57" spans="1:14" s="2" customFormat="1" ht="16.5" thickBot="1" x14ac:dyDescent="0.3">
      <c r="A57" s="13">
        <v>41</v>
      </c>
      <c r="B57" s="13" t="s">
        <v>58</v>
      </c>
      <c r="C57" s="13">
        <v>0</v>
      </c>
      <c r="D57" s="13">
        <v>0</v>
      </c>
      <c r="E57" s="13">
        <v>4</v>
      </c>
      <c r="F57" s="13">
        <v>4</v>
      </c>
      <c r="G57" s="13">
        <v>4</v>
      </c>
      <c r="I57" s="22" t="s">
        <v>76</v>
      </c>
      <c r="J57" s="13">
        <v>4</v>
      </c>
      <c r="K57" s="25">
        <f t="shared" si="0"/>
        <v>107.4</v>
      </c>
    </row>
    <row r="58" spans="1:14" s="11" customFormat="1" x14ac:dyDescent="0.25">
      <c r="A58" s="12"/>
      <c r="B58" s="14" t="s">
        <v>25</v>
      </c>
      <c r="C58" s="14">
        <v>135</v>
      </c>
      <c r="D58" s="14">
        <v>384</v>
      </c>
      <c r="E58" s="14">
        <v>281</v>
      </c>
      <c r="F58" s="14">
        <v>800</v>
      </c>
      <c r="G58" s="14">
        <v>797</v>
      </c>
    </row>
    <row r="59" spans="1:14" s="11" customFormat="1" x14ac:dyDescent="0.25">
      <c r="A59" s="12"/>
      <c r="B59" s="14" t="s">
        <v>59</v>
      </c>
      <c r="C59" s="14" t="s">
        <v>12</v>
      </c>
      <c r="D59" s="14" t="s">
        <v>12</v>
      </c>
      <c r="E59" s="14" t="s">
        <v>12</v>
      </c>
      <c r="F59" s="14" t="s">
        <v>12</v>
      </c>
      <c r="G59" s="14" t="s">
        <v>12</v>
      </c>
    </row>
    <row r="60" spans="1:14" s="2" customFormat="1" x14ac:dyDescent="0.25">
      <c r="A60" s="13">
        <v>42</v>
      </c>
      <c r="B60" s="13" t="s">
        <v>60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14" s="2" customFormat="1" x14ac:dyDescent="0.25">
      <c r="A61" s="13">
        <v>43</v>
      </c>
      <c r="B61" s="13" t="s">
        <v>61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</row>
    <row r="62" spans="1:14" s="2" customFormat="1" x14ac:dyDescent="0.25">
      <c r="A62" s="13">
        <v>44</v>
      </c>
      <c r="B62" s="13" t="s">
        <v>62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14" s="2" customFormat="1" x14ac:dyDescent="0.25">
      <c r="A63" s="13">
        <v>45</v>
      </c>
      <c r="B63" s="13" t="s">
        <v>63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</row>
    <row r="64" spans="1:14" s="11" customFormat="1" x14ac:dyDescent="0.25">
      <c r="A64" s="12"/>
      <c r="B64" s="14" t="s">
        <v>25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</row>
    <row r="65" spans="1:10" s="11" customFormat="1" x14ac:dyDescent="0.25">
      <c r="A65" s="12"/>
      <c r="B65" s="14" t="s">
        <v>64</v>
      </c>
      <c r="C65" s="14" t="s">
        <v>12</v>
      </c>
      <c r="D65" s="14" t="s">
        <v>12</v>
      </c>
      <c r="E65" s="14" t="s">
        <v>12</v>
      </c>
      <c r="F65" s="14" t="s">
        <v>12</v>
      </c>
      <c r="G65" s="14" t="s">
        <v>12</v>
      </c>
    </row>
    <row r="66" spans="1:10" s="2" customFormat="1" ht="16.5" thickBot="1" x14ac:dyDescent="0.3">
      <c r="A66" s="13">
        <v>46</v>
      </c>
      <c r="B66" s="13" t="s">
        <v>65</v>
      </c>
      <c r="C66" s="13">
        <v>0</v>
      </c>
      <c r="D66" s="13">
        <v>0</v>
      </c>
      <c r="E66" s="13">
        <v>35</v>
      </c>
      <c r="F66" s="13">
        <v>35</v>
      </c>
      <c r="G66" s="13">
        <v>35</v>
      </c>
      <c r="I66" s="22" t="s">
        <v>65</v>
      </c>
      <c r="J66" s="23">
        <v>35</v>
      </c>
    </row>
    <row r="67" spans="1:10" s="2" customFormat="1" x14ac:dyDescent="0.25">
      <c r="A67" s="13">
        <v>47</v>
      </c>
      <c r="B67" s="13" t="s">
        <v>66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10" s="11" customFormat="1" x14ac:dyDescent="0.25">
      <c r="A68" s="12"/>
      <c r="B68" s="14" t="s">
        <v>25</v>
      </c>
      <c r="C68" s="14">
        <v>0</v>
      </c>
      <c r="D68" s="14">
        <v>0</v>
      </c>
      <c r="E68" s="14">
        <v>35</v>
      </c>
      <c r="F68" s="14">
        <v>35</v>
      </c>
      <c r="G68" s="14">
        <v>35</v>
      </c>
    </row>
    <row r="69" spans="1:10" s="11" customFormat="1" x14ac:dyDescent="0.25">
      <c r="A69" s="12"/>
      <c r="B69" s="14" t="s">
        <v>67</v>
      </c>
      <c r="C69" s="14">
        <v>3418</v>
      </c>
      <c r="D69" s="14">
        <v>4673</v>
      </c>
      <c r="E69" s="14">
        <v>4735</v>
      </c>
      <c r="F69" s="14">
        <v>12826</v>
      </c>
      <c r="G69" s="14">
        <v>12907</v>
      </c>
    </row>
    <row r="70" spans="1:10" s="11" customFormat="1" x14ac:dyDescent="0.25">
      <c r="A70" s="12"/>
      <c r="B70" s="14" t="s">
        <v>12</v>
      </c>
      <c r="C70" s="14" t="s">
        <v>12</v>
      </c>
      <c r="D70" s="14" t="s">
        <v>12</v>
      </c>
      <c r="E70" s="14" t="s">
        <v>12</v>
      </c>
      <c r="F70" s="14" t="s">
        <v>12</v>
      </c>
      <c r="G70" s="14" t="s">
        <v>12</v>
      </c>
    </row>
    <row r="75" spans="1:10" s="2" customFormat="1" x14ac:dyDescent="0.25">
      <c r="A75" s="13">
        <v>34</v>
      </c>
      <c r="B75" s="13" t="s">
        <v>50</v>
      </c>
      <c r="C75" s="13">
        <v>304</v>
      </c>
      <c r="D75" s="13">
        <v>267</v>
      </c>
      <c r="E75" s="13">
        <v>408</v>
      </c>
      <c r="F75" s="13">
        <v>979</v>
      </c>
      <c r="G75" s="13">
        <v>970</v>
      </c>
    </row>
    <row r="77" spans="1:10" x14ac:dyDescent="0.25">
      <c r="C77" s="2">
        <f>C69-C75</f>
        <v>3114</v>
      </c>
      <c r="D77" s="2">
        <f t="shared" ref="D77:G77" si="1">D69-D75</f>
        <v>4406</v>
      </c>
      <c r="E77" s="2">
        <f t="shared" si="1"/>
        <v>4327</v>
      </c>
      <c r="F77" s="2">
        <f t="shared" si="1"/>
        <v>11847</v>
      </c>
      <c r="G77" s="2">
        <f t="shared" si="1"/>
        <v>11937</v>
      </c>
    </row>
    <row r="78" spans="1:10" x14ac:dyDescent="0.25">
      <c r="F78" s="2">
        <v>298</v>
      </c>
    </row>
    <row r="82" spans="6:6" x14ac:dyDescent="0.25">
      <c r="F82" s="2">
        <f>F77+F78</f>
        <v>12145</v>
      </c>
    </row>
  </sheetData>
  <mergeCells count="4">
    <mergeCell ref="B2:G2"/>
    <mergeCell ref="B3:G3"/>
    <mergeCell ref="B1:G1"/>
    <mergeCell ref="B4:G4"/>
  </mergeCells>
  <printOptions horizontalCentered="1" verticalCentered="1"/>
  <pageMargins left="0.55118110236220497" right="0.31496062992126" top="0.118110236220472" bottom="0.118110236220472" header="0" footer="0"/>
  <pageSetup paperSize="9" scale="70" orientation="portrait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Brnet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SANKARAN V G-SM-LEAD BANK OFFICE</cp:lastModifiedBy>
  <cp:lastPrinted>2015-11-07T01:14:04Z</cp:lastPrinted>
  <dcterms:created xsi:type="dcterms:W3CDTF">2013-06-28T06:52:05Z</dcterms:created>
  <dcterms:modified xsi:type="dcterms:W3CDTF">2023-06-07T07:20:27Z</dcterms:modified>
</cp:coreProperties>
</file>