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ABSTRACT RABI" sheetId="1" r:id="rId1"/>
    <sheet name="Sheet1" sheetId="2" r:id="rId2"/>
  </sheets>
  <definedNames>
    <definedName name="_xlnm.Print_Area" localSheetId="0">'ABSTRACT RABI'!$A$1:$AU$20</definedName>
    <definedName name="_xlnm.Print_Titles" localSheetId="0">'ABSTRACT RABI'!$A:$B,'ABSTRACT RABI'!$1:$5</definedName>
  </definedNames>
  <calcPr calcMode="manual" fullCalcOnLoad="1"/>
</workbook>
</file>

<file path=xl/sharedStrings.xml><?xml version="1.0" encoding="utf-8"?>
<sst xmlns="http://schemas.openxmlformats.org/spreadsheetml/2006/main" count="73" uniqueCount="66">
  <si>
    <t>Potato</t>
  </si>
  <si>
    <t>Red Chillies</t>
  </si>
  <si>
    <t>Onion</t>
  </si>
  <si>
    <t>Tapioca</t>
  </si>
  <si>
    <t>Banana</t>
  </si>
  <si>
    <t>Horticulture Crops</t>
  </si>
  <si>
    <t>TOTAL</t>
  </si>
  <si>
    <t>Tirunelveli</t>
  </si>
  <si>
    <t>Tiruvallur</t>
  </si>
  <si>
    <t>Sivagangai</t>
  </si>
  <si>
    <t>Erode</t>
  </si>
  <si>
    <t>Cuddalore</t>
  </si>
  <si>
    <t>Coimbatore</t>
  </si>
  <si>
    <t>Vellore</t>
  </si>
  <si>
    <t>Trichy</t>
  </si>
  <si>
    <t>Tiruvannamalai</t>
  </si>
  <si>
    <t>Ramanathapuram</t>
  </si>
  <si>
    <t>Dharmapuri</t>
  </si>
  <si>
    <t>Virudhunagar</t>
  </si>
  <si>
    <t>Villupuram</t>
  </si>
  <si>
    <t>Pudukkottai</t>
  </si>
  <si>
    <t>Perambalur</t>
  </si>
  <si>
    <t>Namakkal</t>
  </si>
  <si>
    <t>Thoothukudi</t>
  </si>
  <si>
    <t>Theni</t>
  </si>
  <si>
    <t>Thanjavur</t>
  </si>
  <si>
    <t>Nilgiris</t>
  </si>
  <si>
    <t>Madurai</t>
  </si>
  <si>
    <t>Tirupur</t>
  </si>
  <si>
    <t>Nagapattinam</t>
  </si>
  <si>
    <t>Kancheepuram</t>
  </si>
  <si>
    <t>Dindigul</t>
  </si>
  <si>
    <t>Ariyalur</t>
  </si>
  <si>
    <t>Tiruvarur</t>
  </si>
  <si>
    <t>Salem</t>
  </si>
  <si>
    <t>Krishnagiri</t>
  </si>
  <si>
    <t>Karur</t>
  </si>
  <si>
    <t>Kanyakumari</t>
  </si>
  <si>
    <t>CLUSTER VI</t>
  </si>
  <si>
    <t>CLUSTER IV</t>
  </si>
  <si>
    <t>CLUSTER V</t>
  </si>
  <si>
    <t>CLUSTER III</t>
  </si>
  <si>
    <t>CLUSTER I</t>
  </si>
  <si>
    <t>Crops</t>
  </si>
  <si>
    <t>S. No</t>
  </si>
  <si>
    <t>GRAND TOTAL</t>
  </si>
  <si>
    <t>AICIL</t>
  </si>
  <si>
    <t>Bhendi</t>
  </si>
  <si>
    <t>Brinjal</t>
  </si>
  <si>
    <t>Cabbage</t>
  </si>
  <si>
    <t>Carrot</t>
  </si>
  <si>
    <t>Garlic</t>
  </si>
  <si>
    <t>Ginger</t>
  </si>
  <si>
    <t>Tomato</t>
  </si>
  <si>
    <t>PMFBY- ABSTRACT OF NOTIFIED UNITS  - RABI 2020-21</t>
  </si>
  <si>
    <t>Corainder</t>
  </si>
  <si>
    <t>Chengalpattu</t>
  </si>
  <si>
    <t>Ranipet</t>
  </si>
  <si>
    <t>Thirupathur</t>
  </si>
  <si>
    <t>Kallakurichi</t>
  </si>
  <si>
    <t>Tenkasi</t>
  </si>
  <si>
    <t xml:space="preserve"> TOTAL AICL</t>
  </si>
  <si>
    <t>IFFCO TOKIO GIC</t>
  </si>
  <si>
    <t>TOTAL IFFCO TOKIO</t>
  </si>
  <si>
    <t>TOTAL RABI IUs</t>
  </si>
  <si>
    <t>ANNEXURE 2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</si>
</sst>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center"/>
    </xf>
    <xf numFmtId="0" fontId="42" fillId="33" borderId="0" xfId="0" applyFont="1" applyFill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top" wrapText="1"/>
    </xf>
    <xf numFmtId="0" fontId="43" fillId="33" borderId="11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43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2 7" xfId="60"/>
    <cellStyle name="Normal 3" xfId="61"/>
    <cellStyle name="Normal 3 2" xfId="62"/>
    <cellStyle name="Normal 4" xfId="63"/>
    <cellStyle name="Normal 4 2" xfId="64"/>
    <cellStyle name="Normal 4 2 2" xfId="65"/>
    <cellStyle name="Normal 5" xfId="66"/>
    <cellStyle name="Normal 5 2" xfId="67"/>
    <cellStyle name="Normal 6" xfId="68"/>
    <cellStyle name="Note" xfId="69"/>
    <cellStyle name="Output" xfId="70"/>
    <cellStyle name="Percent" xfId="71"/>
    <cellStyle name="TableStyleLight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L30" sqref="L30"/>
    </sheetView>
  </sheetViews>
  <sheetFormatPr defaultColWidth="9.140625" defaultRowHeight="15"/>
  <cols>
    <col min="1" max="1" width="5.421875" style="3" customWidth="1"/>
    <col min="2" max="2" width="17.7109375" style="5" customWidth="1"/>
    <col min="3" max="4" width="6.00390625" style="5" customWidth="1"/>
    <col min="5" max="5" width="5.8515625" style="5" customWidth="1"/>
    <col min="6" max="6" width="6.00390625" style="5" customWidth="1"/>
    <col min="7" max="7" width="5.8515625" style="5" customWidth="1"/>
    <col min="8" max="8" width="7.28125" style="8" customWidth="1"/>
    <col min="9" max="9" width="6.57421875" style="8" customWidth="1"/>
    <col min="10" max="10" width="5.57421875" style="5" customWidth="1"/>
    <col min="11" max="11" width="6.421875" style="5" customWidth="1"/>
    <col min="12" max="12" width="6.140625" style="5" customWidth="1"/>
    <col min="13" max="14" width="5.7109375" style="5" customWidth="1"/>
    <col min="15" max="15" width="6.00390625" style="8" customWidth="1"/>
    <col min="16" max="16" width="5.00390625" style="8" customWidth="1"/>
    <col min="17" max="17" width="5.140625" style="5" customWidth="1"/>
    <col min="18" max="18" width="5.8515625" style="5" customWidth="1"/>
    <col min="19" max="19" width="4.8515625" style="5" customWidth="1"/>
    <col min="20" max="20" width="5.8515625" style="5" customWidth="1"/>
    <col min="21" max="22" width="7.140625" style="8" customWidth="1"/>
    <col min="23" max="23" width="5.421875" style="8" customWidth="1"/>
    <col min="24" max="24" width="6.00390625" style="8" customWidth="1"/>
    <col min="25" max="27" width="6.140625" style="8" customWidth="1"/>
    <col min="28" max="28" width="5.8515625" style="5" customWidth="1"/>
    <col min="29" max="32" width="6.28125" style="5" customWidth="1"/>
    <col min="33" max="33" width="6.421875" style="5" customWidth="1"/>
    <col min="34" max="34" width="6.57421875" style="5" customWidth="1"/>
    <col min="35" max="35" width="7.00390625" style="5" customWidth="1"/>
    <col min="36" max="36" width="6.00390625" style="5" customWidth="1"/>
    <col min="37" max="37" width="5.8515625" style="5" customWidth="1"/>
    <col min="38" max="39" width="5.421875" style="5" customWidth="1"/>
    <col min="40" max="40" width="5.00390625" style="5" customWidth="1"/>
    <col min="41" max="41" width="5.8515625" style="5" customWidth="1"/>
    <col min="42" max="42" width="5.140625" style="5" customWidth="1"/>
    <col min="43" max="43" width="6.140625" style="5" customWidth="1"/>
    <col min="44" max="44" width="5.57421875" style="5" customWidth="1"/>
    <col min="45" max="45" width="6.140625" style="5" customWidth="1"/>
    <col min="46" max="46" width="6.8515625" style="3" customWidth="1"/>
    <col min="47" max="47" width="7.28125" style="3" customWidth="1"/>
    <col min="48" max="16384" width="9.140625" style="3" customWidth="1"/>
  </cols>
  <sheetData>
    <row r="1" spans="1:57" ht="18" customHeight="1">
      <c r="A1" s="1"/>
      <c r="B1" s="2"/>
      <c r="C1" s="22" t="s">
        <v>65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4" t="s">
        <v>65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6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47" ht="19.5" customHeight="1">
      <c r="A2" s="1"/>
      <c r="B2" s="4"/>
      <c r="C2" s="21" t="s">
        <v>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 t="s">
        <v>54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19.5" customHeight="1">
      <c r="A3" s="1"/>
      <c r="B3" s="4"/>
      <c r="C3" s="21" t="s">
        <v>62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 t="s">
        <v>46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3" t="s">
        <v>45</v>
      </c>
    </row>
    <row r="4" spans="1:47" ht="19.5" customHeight="1">
      <c r="A4" s="27" t="s">
        <v>44</v>
      </c>
      <c r="B4" s="28" t="s">
        <v>43</v>
      </c>
      <c r="C4" s="21" t="s">
        <v>42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 t="s">
        <v>41</v>
      </c>
      <c r="Q4" s="21"/>
      <c r="R4" s="21"/>
      <c r="S4" s="21"/>
      <c r="T4" s="21"/>
      <c r="U4" s="21"/>
      <c r="V4" s="23" t="s">
        <v>63</v>
      </c>
      <c r="W4" s="21" t="s">
        <v>39</v>
      </c>
      <c r="X4" s="21"/>
      <c r="Y4" s="21"/>
      <c r="Z4" s="21"/>
      <c r="AA4" s="21"/>
      <c r="AB4" s="21"/>
      <c r="AC4" s="21"/>
      <c r="AD4" s="21"/>
      <c r="AE4" s="21" t="s">
        <v>40</v>
      </c>
      <c r="AF4" s="21"/>
      <c r="AG4" s="21"/>
      <c r="AH4" s="21"/>
      <c r="AI4" s="21"/>
      <c r="AJ4" s="21"/>
      <c r="AK4" s="21"/>
      <c r="AL4" s="21" t="s">
        <v>38</v>
      </c>
      <c r="AM4" s="21"/>
      <c r="AN4" s="21"/>
      <c r="AO4" s="21"/>
      <c r="AP4" s="21"/>
      <c r="AQ4" s="21"/>
      <c r="AR4" s="21"/>
      <c r="AS4" s="21"/>
      <c r="AT4" s="23" t="s">
        <v>61</v>
      </c>
      <c r="AU4" s="23"/>
    </row>
    <row r="5" spans="1:47" s="5" customFormat="1" ht="98.25" customHeight="1">
      <c r="A5" s="27"/>
      <c r="B5" s="29"/>
      <c r="C5" s="16" t="s">
        <v>33</v>
      </c>
      <c r="D5" s="16" t="s">
        <v>36</v>
      </c>
      <c r="E5" s="16" t="s">
        <v>34</v>
      </c>
      <c r="F5" s="16" t="s">
        <v>35</v>
      </c>
      <c r="G5" s="16" t="s">
        <v>37</v>
      </c>
      <c r="H5" s="16" t="s">
        <v>6</v>
      </c>
      <c r="I5" s="16" t="s">
        <v>29</v>
      </c>
      <c r="J5" s="16" t="s">
        <v>28</v>
      </c>
      <c r="K5" s="16" t="s">
        <v>31</v>
      </c>
      <c r="L5" s="16" t="s">
        <v>32</v>
      </c>
      <c r="M5" s="16" t="s">
        <v>56</v>
      </c>
      <c r="N5" s="16" t="s">
        <v>30</v>
      </c>
      <c r="O5" s="16" t="s">
        <v>6</v>
      </c>
      <c r="P5" s="16" t="s">
        <v>23</v>
      </c>
      <c r="Q5" s="16" t="s">
        <v>27</v>
      </c>
      <c r="R5" s="16" t="s">
        <v>25</v>
      </c>
      <c r="S5" s="16" t="s">
        <v>26</v>
      </c>
      <c r="T5" s="16" t="s">
        <v>24</v>
      </c>
      <c r="U5" s="16" t="s">
        <v>6</v>
      </c>
      <c r="V5" s="23"/>
      <c r="W5" s="16" t="s">
        <v>16</v>
      </c>
      <c r="X5" s="16" t="s">
        <v>14</v>
      </c>
      <c r="Y5" s="16" t="s">
        <v>15</v>
      </c>
      <c r="Z5" s="16" t="s">
        <v>57</v>
      </c>
      <c r="AA5" s="16" t="s">
        <v>58</v>
      </c>
      <c r="AB5" s="16" t="s">
        <v>13</v>
      </c>
      <c r="AC5" s="16" t="s">
        <v>17</v>
      </c>
      <c r="AD5" s="16" t="s">
        <v>6</v>
      </c>
      <c r="AE5" s="16" t="s">
        <v>20</v>
      </c>
      <c r="AF5" s="16" t="s">
        <v>59</v>
      </c>
      <c r="AG5" s="16" t="s">
        <v>19</v>
      </c>
      <c r="AH5" s="16" t="s">
        <v>18</v>
      </c>
      <c r="AI5" s="16" t="s">
        <v>22</v>
      </c>
      <c r="AJ5" s="16" t="s">
        <v>21</v>
      </c>
      <c r="AK5" s="16" t="s">
        <v>6</v>
      </c>
      <c r="AL5" s="16" t="s">
        <v>9</v>
      </c>
      <c r="AM5" s="16" t="s">
        <v>60</v>
      </c>
      <c r="AN5" s="16" t="s">
        <v>7</v>
      </c>
      <c r="AO5" s="16" t="s">
        <v>11</v>
      </c>
      <c r="AP5" s="16" t="s">
        <v>8</v>
      </c>
      <c r="AQ5" s="16" t="s">
        <v>10</v>
      </c>
      <c r="AR5" s="16" t="s">
        <v>12</v>
      </c>
      <c r="AS5" s="16" t="s">
        <v>6</v>
      </c>
      <c r="AT5" s="23"/>
      <c r="AU5" s="23"/>
    </row>
    <row r="6" spans="1:47" ht="30" customHeight="1">
      <c r="A6" s="4"/>
      <c r="B6" s="6" t="s">
        <v>5</v>
      </c>
      <c r="C6" s="2"/>
      <c r="D6" s="2"/>
      <c r="E6" s="2"/>
      <c r="F6" s="2"/>
      <c r="G6" s="2"/>
      <c r="H6" s="6"/>
      <c r="I6" s="6"/>
      <c r="J6" s="2"/>
      <c r="K6" s="2"/>
      <c r="L6" s="2"/>
      <c r="M6" s="2"/>
      <c r="N6" s="2"/>
      <c r="O6" s="6"/>
      <c r="P6" s="2"/>
      <c r="Q6" s="2"/>
      <c r="R6" s="2"/>
      <c r="S6" s="2"/>
      <c r="T6" s="2"/>
      <c r="U6" s="6"/>
      <c r="V6" s="6"/>
      <c r="W6" s="2"/>
      <c r="X6" s="2"/>
      <c r="Y6" s="2"/>
      <c r="Z6" s="2"/>
      <c r="AA6" s="2"/>
      <c r="AB6" s="2"/>
      <c r="AC6" s="2"/>
      <c r="AD6" s="6"/>
      <c r="AE6" s="6"/>
      <c r="AF6" s="6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"/>
      <c r="AU6" s="1"/>
    </row>
    <row r="7" spans="1:47" ht="15">
      <c r="A7" s="7">
        <v>1</v>
      </c>
      <c r="B7" s="10" t="s">
        <v>4</v>
      </c>
      <c r="C7" s="7">
        <v>2</v>
      </c>
      <c r="D7" s="7">
        <v>8</v>
      </c>
      <c r="E7" s="7">
        <v>13</v>
      </c>
      <c r="F7" s="7">
        <v>1</v>
      </c>
      <c r="G7" s="7">
        <v>21</v>
      </c>
      <c r="H7" s="15">
        <f>C7+D7+E7+F7+G7</f>
        <v>45</v>
      </c>
      <c r="I7" s="11">
        <v>13</v>
      </c>
      <c r="J7" s="7">
        <v>6</v>
      </c>
      <c r="K7" s="7">
        <v>3</v>
      </c>
      <c r="L7" s="7"/>
      <c r="M7" s="7">
        <v>1</v>
      </c>
      <c r="N7" s="7"/>
      <c r="O7" s="15">
        <f>J7+K7+L7+N7+M7+I7</f>
        <v>23</v>
      </c>
      <c r="P7" s="7">
        <v>27</v>
      </c>
      <c r="Q7" s="7">
        <v>21</v>
      </c>
      <c r="R7" s="7">
        <v>6</v>
      </c>
      <c r="S7" s="7">
        <v>4</v>
      </c>
      <c r="T7" s="7">
        <v>7</v>
      </c>
      <c r="U7" s="14">
        <f>P7+Q7+R7+S7+T7</f>
        <v>65</v>
      </c>
      <c r="V7" s="14">
        <f aca="true" t="shared" si="0" ref="V7:V20">U7+O7+H7</f>
        <v>133</v>
      </c>
      <c r="W7" s="7">
        <v>9</v>
      </c>
      <c r="X7" s="7">
        <v>8</v>
      </c>
      <c r="Y7" s="7">
        <v>4</v>
      </c>
      <c r="Z7" s="7">
        <v>2</v>
      </c>
      <c r="AA7" s="7">
        <v>7</v>
      </c>
      <c r="AB7" s="7">
        <v>8</v>
      </c>
      <c r="AC7" s="7">
        <v>8</v>
      </c>
      <c r="AD7" s="14">
        <f>W7+X7+Y7+AB7+AC7+Z7+AA7</f>
        <v>46</v>
      </c>
      <c r="AE7" s="7">
        <v>9</v>
      </c>
      <c r="AF7" s="7">
        <v>1</v>
      </c>
      <c r="AG7" s="7">
        <v>7</v>
      </c>
      <c r="AH7" s="7">
        <v>3</v>
      </c>
      <c r="AI7" s="7">
        <v>4</v>
      </c>
      <c r="AJ7" s="7"/>
      <c r="AK7" s="14">
        <f>AE7+AG7+AH7+AI7+AJ7+AF7</f>
        <v>24</v>
      </c>
      <c r="AL7" s="7">
        <v>13</v>
      </c>
      <c r="AM7" s="7">
        <v>8</v>
      </c>
      <c r="AN7" s="7">
        <v>13</v>
      </c>
      <c r="AO7" s="7">
        <v>12</v>
      </c>
      <c r="AP7" s="7"/>
      <c r="AQ7" s="7">
        <v>18</v>
      </c>
      <c r="AR7" s="7">
        <v>23</v>
      </c>
      <c r="AS7" s="15">
        <f>AL7+AM7+AN7+AO7+AP7+AQ7+AR7</f>
        <v>87</v>
      </c>
      <c r="AT7" s="18">
        <f>AD7+AK7+AS7</f>
        <v>157</v>
      </c>
      <c r="AU7" s="18">
        <f>V7+AT7</f>
        <v>290</v>
      </c>
    </row>
    <row r="8" spans="1:47" ht="15">
      <c r="A8" s="7">
        <v>2</v>
      </c>
      <c r="B8" s="10" t="s">
        <v>3</v>
      </c>
      <c r="C8" s="7">
        <v>2</v>
      </c>
      <c r="D8" s="7">
        <v>16</v>
      </c>
      <c r="E8" s="7">
        <v>30</v>
      </c>
      <c r="F8" s="7"/>
      <c r="G8" s="7">
        <v>17</v>
      </c>
      <c r="H8" s="15">
        <f aca="true" t="shared" si="1" ref="H8:H19">C8+D8+E8+F8+G8</f>
        <v>65</v>
      </c>
      <c r="I8" s="11">
        <v>1</v>
      </c>
      <c r="J8" s="7">
        <v>3</v>
      </c>
      <c r="K8" s="7"/>
      <c r="L8" s="7"/>
      <c r="M8" s="7"/>
      <c r="N8" s="7"/>
      <c r="O8" s="20">
        <f aca="true" t="shared" si="2" ref="O8:O19">J8+K8+L8+N8+M8+I8</f>
        <v>4</v>
      </c>
      <c r="P8" s="7"/>
      <c r="Q8" s="7">
        <v>1</v>
      </c>
      <c r="R8" s="7"/>
      <c r="S8" s="7"/>
      <c r="T8" s="7"/>
      <c r="U8" s="14">
        <f aca="true" t="shared" si="3" ref="U8:U19">P8+Q8+R8+S8+T8</f>
        <v>1</v>
      </c>
      <c r="V8" s="14">
        <f t="shared" si="0"/>
        <v>70</v>
      </c>
      <c r="W8" s="7"/>
      <c r="X8" s="7">
        <v>18</v>
      </c>
      <c r="Y8" s="7">
        <v>8</v>
      </c>
      <c r="Z8" s="7"/>
      <c r="AA8" s="7">
        <v>4</v>
      </c>
      <c r="AB8" s="7"/>
      <c r="AC8" s="7">
        <v>23</v>
      </c>
      <c r="AD8" s="14">
        <f aca="true" t="shared" si="4" ref="AD8:AD19">W8+X8+Y8+AB8+AC8+Z8+AA8</f>
        <v>53</v>
      </c>
      <c r="AE8" s="7">
        <v>2</v>
      </c>
      <c r="AF8" s="7">
        <v>23</v>
      </c>
      <c r="AG8" s="7">
        <v>5</v>
      </c>
      <c r="AH8" s="7"/>
      <c r="AI8" s="7">
        <v>29</v>
      </c>
      <c r="AJ8" s="7">
        <v>4</v>
      </c>
      <c r="AK8" s="14">
        <f aca="true" t="shared" si="5" ref="AK8:AK19">AE8+AG8+AH8+AI8+AJ8+AF8</f>
        <v>63</v>
      </c>
      <c r="AL8" s="7"/>
      <c r="AM8" s="7"/>
      <c r="AN8" s="7"/>
      <c r="AO8" s="7">
        <v>19</v>
      </c>
      <c r="AP8" s="7"/>
      <c r="AQ8" s="7">
        <v>16</v>
      </c>
      <c r="AR8" s="7">
        <v>3</v>
      </c>
      <c r="AS8" s="15">
        <f aca="true" t="shared" si="6" ref="AS8:AS19">AL8+AM8+AN8+AO8+AP8+AQ8+AR8</f>
        <v>38</v>
      </c>
      <c r="AT8" s="18">
        <f aca="true" t="shared" si="7" ref="AT8:AT20">AD8+AK8+AS8</f>
        <v>154</v>
      </c>
      <c r="AU8" s="18">
        <f aca="true" t="shared" si="8" ref="AU8:AU20">V8+AT8</f>
        <v>224</v>
      </c>
    </row>
    <row r="9" spans="1:47" ht="15">
      <c r="A9" s="7">
        <v>3</v>
      </c>
      <c r="B9" s="10" t="s">
        <v>2</v>
      </c>
      <c r="C9" s="7"/>
      <c r="D9" s="7">
        <v>4</v>
      </c>
      <c r="E9" s="7">
        <v>6</v>
      </c>
      <c r="F9" s="7"/>
      <c r="G9" s="7"/>
      <c r="H9" s="15">
        <f t="shared" si="1"/>
        <v>10</v>
      </c>
      <c r="I9" s="7"/>
      <c r="J9" s="7">
        <v>15</v>
      </c>
      <c r="K9" s="7">
        <v>15</v>
      </c>
      <c r="L9" s="7"/>
      <c r="M9" s="7"/>
      <c r="N9" s="7"/>
      <c r="O9" s="20">
        <f t="shared" si="2"/>
        <v>30</v>
      </c>
      <c r="P9" s="7">
        <v>21</v>
      </c>
      <c r="Q9" s="7">
        <v>8</v>
      </c>
      <c r="R9" s="7"/>
      <c r="S9" s="7"/>
      <c r="T9" s="7"/>
      <c r="U9" s="14">
        <f t="shared" si="3"/>
        <v>29</v>
      </c>
      <c r="V9" s="14">
        <f t="shared" si="0"/>
        <v>69</v>
      </c>
      <c r="W9" s="7">
        <v>4</v>
      </c>
      <c r="X9" s="7">
        <v>14</v>
      </c>
      <c r="Y9" s="7"/>
      <c r="Z9" s="7"/>
      <c r="AA9" s="7"/>
      <c r="AB9" s="7"/>
      <c r="AC9" s="7">
        <v>3</v>
      </c>
      <c r="AD9" s="14">
        <f t="shared" si="4"/>
        <v>21</v>
      </c>
      <c r="AE9" s="7"/>
      <c r="AF9" s="7">
        <v>13</v>
      </c>
      <c r="AG9" s="7">
        <v>3</v>
      </c>
      <c r="AH9" s="7">
        <v>9</v>
      </c>
      <c r="AI9" s="7">
        <v>7</v>
      </c>
      <c r="AJ9" s="7">
        <v>6</v>
      </c>
      <c r="AK9" s="14">
        <f t="shared" si="5"/>
        <v>38</v>
      </c>
      <c r="AL9" s="7">
        <v>1</v>
      </c>
      <c r="AM9" s="7">
        <v>2</v>
      </c>
      <c r="AN9" s="7"/>
      <c r="AO9" s="7"/>
      <c r="AP9" s="7"/>
      <c r="AQ9" s="7">
        <v>4</v>
      </c>
      <c r="AR9" s="7">
        <v>3</v>
      </c>
      <c r="AS9" s="15">
        <f t="shared" si="6"/>
        <v>10</v>
      </c>
      <c r="AT9" s="18">
        <f t="shared" si="7"/>
        <v>69</v>
      </c>
      <c r="AU9" s="18">
        <f t="shared" si="8"/>
        <v>138</v>
      </c>
    </row>
    <row r="10" spans="1:47" ht="15">
      <c r="A10" s="7">
        <v>4</v>
      </c>
      <c r="B10" s="10" t="s">
        <v>0</v>
      </c>
      <c r="C10" s="7"/>
      <c r="D10" s="7"/>
      <c r="E10" s="7"/>
      <c r="F10" s="7">
        <v>4</v>
      </c>
      <c r="G10" s="7"/>
      <c r="H10" s="15">
        <f t="shared" si="1"/>
        <v>4</v>
      </c>
      <c r="I10" s="7"/>
      <c r="J10" s="7"/>
      <c r="K10" s="7"/>
      <c r="L10" s="7"/>
      <c r="M10" s="7"/>
      <c r="N10" s="7"/>
      <c r="O10" s="20">
        <f t="shared" si="2"/>
        <v>0</v>
      </c>
      <c r="P10" s="7"/>
      <c r="Q10" s="7"/>
      <c r="R10" s="7"/>
      <c r="S10" s="7">
        <v>11</v>
      </c>
      <c r="T10" s="7"/>
      <c r="U10" s="14">
        <f t="shared" si="3"/>
        <v>11</v>
      </c>
      <c r="V10" s="14">
        <f t="shared" si="0"/>
        <v>15</v>
      </c>
      <c r="W10" s="7"/>
      <c r="X10" s="7"/>
      <c r="Y10" s="7"/>
      <c r="Z10" s="7"/>
      <c r="AA10" s="7"/>
      <c r="AB10" s="7"/>
      <c r="AC10" s="7"/>
      <c r="AD10" s="14">
        <f t="shared" si="4"/>
        <v>0</v>
      </c>
      <c r="AE10" s="7"/>
      <c r="AF10" s="7"/>
      <c r="AG10" s="7"/>
      <c r="AH10" s="7"/>
      <c r="AI10" s="7"/>
      <c r="AJ10" s="7"/>
      <c r="AK10" s="14">
        <f t="shared" si="5"/>
        <v>0</v>
      </c>
      <c r="AL10" s="7"/>
      <c r="AM10" s="7"/>
      <c r="AN10" s="7"/>
      <c r="AO10" s="7"/>
      <c r="AP10" s="7"/>
      <c r="AQ10" s="7"/>
      <c r="AR10" s="7"/>
      <c r="AS10" s="15">
        <f t="shared" si="6"/>
        <v>0</v>
      </c>
      <c r="AT10" s="18">
        <f t="shared" si="7"/>
        <v>0</v>
      </c>
      <c r="AU10" s="18">
        <f t="shared" si="8"/>
        <v>15</v>
      </c>
    </row>
    <row r="11" spans="1:47" ht="15">
      <c r="A11" s="7">
        <v>5</v>
      </c>
      <c r="B11" s="10" t="s">
        <v>1</v>
      </c>
      <c r="C11" s="7"/>
      <c r="D11" s="7">
        <v>4</v>
      </c>
      <c r="E11" s="7"/>
      <c r="F11" s="7">
        <v>1</v>
      </c>
      <c r="G11" s="7"/>
      <c r="H11" s="15">
        <f t="shared" si="1"/>
        <v>5</v>
      </c>
      <c r="I11" s="7"/>
      <c r="J11" s="7">
        <v>1</v>
      </c>
      <c r="K11" s="7">
        <v>8</v>
      </c>
      <c r="L11" s="7"/>
      <c r="M11" s="7"/>
      <c r="N11" s="7"/>
      <c r="O11" s="20">
        <f t="shared" si="2"/>
        <v>9</v>
      </c>
      <c r="P11" s="7">
        <v>30</v>
      </c>
      <c r="Q11" s="7">
        <v>8</v>
      </c>
      <c r="R11" s="7"/>
      <c r="S11" s="7"/>
      <c r="T11" s="7"/>
      <c r="U11" s="14">
        <f t="shared" si="3"/>
        <v>38</v>
      </c>
      <c r="V11" s="14">
        <f t="shared" si="0"/>
        <v>52</v>
      </c>
      <c r="W11" s="7">
        <v>31</v>
      </c>
      <c r="X11" s="7">
        <v>4</v>
      </c>
      <c r="Y11" s="7">
        <v>3</v>
      </c>
      <c r="Z11" s="7">
        <v>3</v>
      </c>
      <c r="AA11" s="7"/>
      <c r="AB11" s="7"/>
      <c r="AC11" s="7"/>
      <c r="AD11" s="14">
        <f t="shared" si="4"/>
        <v>41</v>
      </c>
      <c r="AE11" s="7"/>
      <c r="AF11" s="7">
        <v>1</v>
      </c>
      <c r="AG11" s="7">
        <v>3</v>
      </c>
      <c r="AH11" s="7">
        <v>6</v>
      </c>
      <c r="AI11" s="7"/>
      <c r="AJ11" s="7"/>
      <c r="AK11" s="14">
        <f t="shared" si="5"/>
        <v>10</v>
      </c>
      <c r="AL11" s="7">
        <v>11</v>
      </c>
      <c r="AM11" s="7">
        <v>5</v>
      </c>
      <c r="AN11" s="7"/>
      <c r="AO11" s="7"/>
      <c r="AP11" s="7"/>
      <c r="AQ11" s="7"/>
      <c r="AR11" s="7"/>
      <c r="AS11" s="15">
        <f t="shared" si="6"/>
        <v>16</v>
      </c>
      <c r="AT11" s="18">
        <f t="shared" si="7"/>
        <v>67</v>
      </c>
      <c r="AU11" s="18">
        <f t="shared" si="8"/>
        <v>119</v>
      </c>
    </row>
    <row r="12" spans="1:47" ht="15">
      <c r="A12" s="7">
        <v>6</v>
      </c>
      <c r="B12" s="10" t="s">
        <v>50</v>
      </c>
      <c r="C12" s="7"/>
      <c r="D12" s="7"/>
      <c r="E12" s="7"/>
      <c r="F12" s="7"/>
      <c r="G12" s="7"/>
      <c r="H12" s="15">
        <f t="shared" si="1"/>
        <v>0</v>
      </c>
      <c r="I12" s="7"/>
      <c r="J12" s="7"/>
      <c r="K12" s="7"/>
      <c r="L12" s="7"/>
      <c r="M12" s="7"/>
      <c r="N12" s="7"/>
      <c r="O12" s="20">
        <f t="shared" si="2"/>
        <v>0</v>
      </c>
      <c r="P12" s="7"/>
      <c r="Q12" s="7"/>
      <c r="R12" s="7"/>
      <c r="S12" s="7">
        <v>9</v>
      </c>
      <c r="T12" s="7"/>
      <c r="U12" s="14">
        <f t="shared" si="3"/>
        <v>9</v>
      </c>
      <c r="V12" s="14">
        <f t="shared" si="0"/>
        <v>9</v>
      </c>
      <c r="W12" s="7"/>
      <c r="X12" s="7"/>
      <c r="Y12" s="7"/>
      <c r="Z12" s="7"/>
      <c r="AA12" s="7"/>
      <c r="AB12" s="7"/>
      <c r="AC12" s="7"/>
      <c r="AD12" s="14">
        <f t="shared" si="4"/>
        <v>0</v>
      </c>
      <c r="AE12" s="7"/>
      <c r="AF12" s="7"/>
      <c r="AG12" s="7"/>
      <c r="AH12" s="7"/>
      <c r="AI12" s="7"/>
      <c r="AJ12" s="7"/>
      <c r="AK12" s="14">
        <f t="shared" si="5"/>
        <v>0</v>
      </c>
      <c r="AL12" s="7"/>
      <c r="AM12" s="7"/>
      <c r="AN12" s="7"/>
      <c r="AO12" s="7"/>
      <c r="AP12" s="7"/>
      <c r="AQ12" s="7"/>
      <c r="AR12" s="7"/>
      <c r="AS12" s="15">
        <f t="shared" si="6"/>
        <v>0</v>
      </c>
      <c r="AT12" s="18">
        <f t="shared" si="7"/>
        <v>0</v>
      </c>
      <c r="AU12" s="18">
        <f t="shared" si="8"/>
        <v>9</v>
      </c>
    </row>
    <row r="13" spans="1:47" ht="15">
      <c r="A13" s="7">
        <v>7</v>
      </c>
      <c r="B13" s="10" t="s">
        <v>48</v>
      </c>
      <c r="C13" s="7"/>
      <c r="D13" s="7"/>
      <c r="E13" s="7"/>
      <c r="F13" s="7">
        <v>1</v>
      </c>
      <c r="G13" s="7"/>
      <c r="H13" s="15">
        <f t="shared" si="1"/>
        <v>1</v>
      </c>
      <c r="I13" s="7"/>
      <c r="J13" s="7"/>
      <c r="K13" s="7">
        <v>10</v>
      </c>
      <c r="L13" s="7"/>
      <c r="M13" s="7">
        <v>1</v>
      </c>
      <c r="N13" s="7"/>
      <c r="O13" s="20">
        <f t="shared" si="2"/>
        <v>11</v>
      </c>
      <c r="P13" s="7"/>
      <c r="Q13" s="7"/>
      <c r="R13" s="7"/>
      <c r="S13" s="7"/>
      <c r="T13" s="7">
        <v>3</v>
      </c>
      <c r="U13" s="14">
        <f t="shared" si="3"/>
        <v>3</v>
      </c>
      <c r="V13" s="14">
        <f t="shared" si="0"/>
        <v>15</v>
      </c>
      <c r="W13" s="7"/>
      <c r="X13" s="7"/>
      <c r="Y13" s="7"/>
      <c r="Z13" s="7"/>
      <c r="AA13" s="7"/>
      <c r="AB13" s="7">
        <v>1</v>
      </c>
      <c r="AC13" s="7">
        <v>3</v>
      </c>
      <c r="AD13" s="14">
        <f t="shared" si="4"/>
        <v>4</v>
      </c>
      <c r="AE13" s="7"/>
      <c r="AF13" s="7"/>
      <c r="AG13" s="7">
        <v>1</v>
      </c>
      <c r="AH13" s="7"/>
      <c r="AI13" s="7"/>
      <c r="AJ13" s="7"/>
      <c r="AK13" s="14">
        <f t="shared" si="5"/>
        <v>1</v>
      </c>
      <c r="AL13" s="7"/>
      <c r="AM13" s="7"/>
      <c r="AN13" s="7"/>
      <c r="AO13" s="7">
        <v>1</v>
      </c>
      <c r="AP13" s="7">
        <v>1</v>
      </c>
      <c r="AQ13" s="7"/>
      <c r="AR13" s="7">
        <v>2</v>
      </c>
      <c r="AS13" s="15">
        <f t="shared" si="6"/>
        <v>4</v>
      </c>
      <c r="AT13" s="18">
        <f t="shared" si="7"/>
        <v>9</v>
      </c>
      <c r="AU13" s="18">
        <f t="shared" si="8"/>
        <v>24</v>
      </c>
    </row>
    <row r="14" spans="1:47" ht="15">
      <c r="A14" s="7">
        <v>8</v>
      </c>
      <c r="B14" s="10" t="s">
        <v>47</v>
      </c>
      <c r="C14" s="7"/>
      <c r="D14" s="7"/>
      <c r="E14" s="7">
        <v>3</v>
      </c>
      <c r="F14" s="7"/>
      <c r="G14" s="7"/>
      <c r="H14" s="15">
        <f t="shared" si="1"/>
        <v>3</v>
      </c>
      <c r="I14" s="7"/>
      <c r="J14" s="7"/>
      <c r="K14" s="7">
        <v>1</v>
      </c>
      <c r="L14" s="7"/>
      <c r="M14" s="7"/>
      <c r="N14" s="7"/>
      <c r="O14" s="20">
        <f t="shared" si="2"/>
        <v>1</v>
      </c>
      <c r="P14" s="7">
        <v>1</v>
      </c>
      <c r="Q14" s="7"/>
      <c r="R14" s="7"/>
      <c r="S14" s="7"/>
      <c r="T14" s="7"/>
      <c r="U14" s="14">
        <f t="shared" si="3"/>
        <v>1</v>
      </c>
      <c r="V14" s="14">
        <f t="shared" si="0"/>
        <v>5</v>
      </c>
      <c r="W14" s="7"/>
      <c r="X14" s="7"/>
      <c r="Y14" s="7"/>
      <c r="Z14" s="7"/>
      <c r="AA14" s="7"/>
      <c r="AB14" s="7"/>
      <c r="AC14" s="7">
        <v>2</v>
      </c>
      <c r="AD14" s="14">
        <f t="shared" si="4"/>
        <v>2</v>
      </c>
      <c r="AE14" s="7"/>
      <c r="AF14" s="7"/>
      <c r="AG14" s="7"/>
      <c r="AH14" s="7"/>
      <c r="AI14" s="7"/>
      <c r="AJ14" s="7"/>
      <c r="AK14" s="14">
        <f t="shared" si="5"/>
        <v>0</v>
      </c>
      <c r="AL14" s="7"/>
      <c r="AM14" s="7"/>
      <c r="AN14" s="7">
        <v>1</v>
      </c>
      <c r="AO14" s="7"/>
      <c r="AP14" s="7">
        <v>2</v>
      </c>
      <c r="AQ14" s="7">
        <v>1</v>
      </c>
      <c r="AR14" s="7"/>
      <c r="AS14" s="15">
        <f t="shared" si="6"/>
        <v>4</v>
      </c>
      <c r="AT14" s="18">
        <f t="shared" si="7"/>
        <v>6</v>
      </c>
      <c r="AU14" s="18">
        <f t="shared" si="8"/>
        <v>11</v>
      </c>
    </row>
    <row r="15" spans="1:47" ht="15">
      <c r="A15" s="7">
        <v>9</v>
      </c>
      <c r="B15" s="10" t="s">
        <v>53</v>
      </c>
      <c r="C15" s="7"/>
      <c r="D15" s="7">
        <v>1</v>
      </c>
      <c r="E15" s="7">
        <v>7</v>
      </c>
      <c r="F15" s="7">
        <v>13</v>
      </c>
      <c r="G15" s="7"/>
      <c r="H15" s="15">
        <f t="shared" si="1"/>
        <v>21</v>
      </c>
      <c r="I15" s="7"/>
      <c r="J15" s="7">
        <v>7</v>
      </c>
      <c r="K15" s="7"/>
      <c r="L15" s="7"/>
      <c r="M15" s="7"/>
      <c r="N15" s="7"/>
      <c r="O15" s="20">
        <f t="shared" si="2"/>
        <v>7</v>
      </c>
      <c r="P15" s="7"/>
      <c r="Q15" s="7">
        <v>2</v>
      </c>
      <c r="R15" s="7"/>
      <c r="S15" s="7"/>
      <c r="T15" s="7">
        <v>12</v>
      </c>
      <c r="U15" s="14">
        <f t="shared" si="3"/>
        <v>14</v>
      </c>
      <c r="V15" s="14">
        <f t="shared" si="0"/>
        <v>42</v>
      </c>
      <c r="W15" s="7"/>
      <c r="X15" s="7"/>
      <c r="Y15" s="7"/>
      <c r="Z15" s="7"/>
      <c r="AA15" s="7">
        <v>2</v>
      </c>
      <c r="AB15" s="7">
        <v>3</v>
      </c>
      <c r="AC15" s="7">
        <v>15</v>
      </c>
      <c r="AD15" s="14">
        <f t="shared" si="4"/>
        <v>20</v>
      </c>
      <c r="AE15" s="7"/>
      <c r="AF15" s="7"/>
      <c r="AG15" s="7"/>
      <c r="AH15" s="7"/>
      <c r="AI15" s="7">
        <v>1</v>
      </c>
      <c r="AJ15" s="7">
        <v>1</v>
      </c>
      <c r="AK15" s="14">
        <f t="shared" si="5"/>
        <v>2</v>
      </c>
      <c r="AL15" s="7"/>
      <c r="AM15" s="7"/>
      <c r="AN15" s="7"/>
      <c r="AO15" s="7"/>
      <c r="AP15" s="7"/>
      <c r="AQ15" s="7"/>
      <c r="AR15" s="7">
        <v>10</v>
      </c>
      <c r="AS15" s="15">
        <f t="shared" si="6"/>
        <v>10</v>
      </c>
      <c r="AT15" s="18">
        <f t="shared" si="7"/>
        <v>32</v>
      </c>
      <c r="AU15" s="18">
        <f t="shared" si="8"/>
        <v>74</v>
      </c>
    </row>
    <row r="16" spans="1:47" ht="15">
      <c r="A16" s="7">
        <v>10</v>
      </c>
      <c r="B16" s="12" t="s">
        <v>51</v>
      </c>
      <c r="C16" s="7"/>
      <c r="D16" s="7"/>
      <c r="E16" s="7"/>
      <c r="F16" s="7"/>
      <c r="G16" s="7"/>
      <c r="H16" s="15">
        <f t="shared" si="1"/>
        <v>0</v>
      </c>
      <c r="I16" s="7"/>
      <c r="J16" s="7"/>
      <c r="K16" s="7"/>
      <c r="L16" s="7"/>
      <c r="M16" s="7"/>
      <c r="N16" s="7"/>
      <c r="O16" s="20">
        <f t="shared" si="2"/>
        <v>0</v>
      </c>
      <c r="P16" s="7"/>
      <c r="Q16" s="7"/>
      <c r="R16" s="7"/>
      <c r="S16" s="7">
        <v>6</v>
      </c>
      <c r="T16" s="7"/>
      <c r="U16" s="14">
        <f t="shared" si="3"/>
        <v>6</v>
      </c>
      <c r="V16" s="14">
        <f t="shared" si="0"/>
        <v>6</v>
      </c>
      <c r="W16" s="7"/>
      <c r="X16" s="7"/>
      <c r="Y16" s="7"/>
      <c r="Z16" s="7"/>
      <c r="AA16" s="7"/>
      <c r="AB16" s="7"/>
      <c r="AC16" s="7"/>
      <c r="AD16" s="14">
        <f t="shared" si="4"/>
        <v>0</v>
      </c>
      <c r="AE16" s="13"/>
      <c r="AF16" s="13"/>
      <c r="AG16" s="13"/>
      <c r="AH16" s="13"/>
      <c r="AI16" s="13"/>
      <c r="AJ16" s="13"/>
      <c r="AK16" s="14">
        <f t="shared" si="5"/>
        <v>0</v>
      </c>
      <c r="AL16" s="7"/>
      <c r="AM16" s="7"/>
      <c r="AN16" s="7"/>
      <c r="AO16" s="7"/>
      <c r="AP16" s="7"/>
      <c r="AQ16" s="7"/>
      <c r="AR16" s="7"/>
      <c r="AS16" s="15">
        <f t="shared" si="6"/>
        <v>0</v>
      </c>
      <c r="AT16" s="18">
        <f t="shared" si="7"/>
        <v>0</v>
      </c>
      <c r="AU16" s="18">
        <f t="shared" si="8"/>
        <v>6</v>
      </c>
    </row>
    <row r="17" spans="1:47" ht="15">
      <c r="A17" s="7">
        <v>11</v>
      </c>
      <c r="B17" s="12" t="s">
        <v>52</v>
      </c>
      <c r="C17" s="7"/>
      <c r="D17" s="7"/>
      <c r="E17" s="7"/>
      <c r="F17" s="7"/>
      <c r="G17" s="7"/>
      <c r="H17" s="15">
        <f t="shared" si="1"/>
        <v>0</v>
      </c>
      <c r="I17" s="7"/>
      <c r="J17" s="7"/>
      <c r="K17" s="7"/>
      <c r="L17" s="7"/>
      <c r="M17" s="7"/>
      <c r="N17" s="7"/>
      <c r="O17" s="20">
        <f t="shared" si="2"/>
        <v>0</v>
      </c>
      <c r="P17" s="7"/>
      <c r="Q17" s="7"/>
      <c r="R17" s="7"/>
      <c r="S17" s="7">
        <v>4</v>
      </c>
      <c r="T17" s="7"/>
      <c r="U17" s="14">
        <f t="shared" si="3"/>
        <v>4</v>
      </c>
      <c r="V17" s="14">
        <f t="shared" si="0"/>
        <v>4</v>
      </c>
      <c r="W17" s="7"/>
      <c r="X17" s="7"/>
      <c r="Y17" s="7"/>
      <c r="Z17" s="7"/>
      <c r="AA17" s="7"/>
      <c r="AB17" s="7"/>
      <c r="AC17" s="7"/>
      <c r="AD17" s="14">
        <f t="shared" si="4"/>
        <v>0</v>
      </c>
      <c r="AE17" s="13"/>
      <c r="AF17" s="13"/>
      <c r="AG17" s="13"/>
      <c r="AH17" s="13"/>
      <c r="AI17" s="13"/>
      <c r="AJ17" s="13"/>
      <c r="AK17" s="14">
        <f t="shared" si="5"/>
        <v>0</v>
      </c>
      <c r="AL17" s="7"/>
      <c r="AM17" s="7"/>
      <c r="AN17" s="7"/>
      <c r="AO17" s="7"/>
      <c r="AP17" s="7"/>
      <c r="AQ17" s="7"/>
      <c r="AR17" s="7"/>
      <c r="AS17" s="15">
        <f t="shared" si="6"/>
        <v>0</v>
      </c>
      <c r="AT17" s="18">
        <f t="shared" si="7"/>
        <v>0</v>
      </c>
      <c r="AU17" s="18">
        <f t="shared" si="8"/>
        <v>4</v>
      </c>
    </row>
    <row r="18" spans="1:47" ht="15">
      <c r="A18" s="7">
        <v>12</v>
      </c>
      <c r="B18" s="12" t="s">
        <v>55</v>
      </c>
      <c r="C18" s="7"/>
      <c r="D18" s="7"/>
      <c r="E18" s="7"/>
      <c r="F18" s="7"/>
      <c r="G18" s="7"/>
      <c r="H18" s="15">
        <f t="shared" si="1"/>
        <v>0</v>
      </c>
      <c r="I18" s="7"/>
      <c r="J18" s="7">
        <v>5</v>
      </c>
      <c r="K18" s="7"/>
      <c r="L18" s="7"/>
      <c r="M18" s="7"/>
      <c r="N18" s="7"/>
      <c r="O18" s="20">
        <f t="shared" si="2"/>
        <v>5</v>
      </c>
      <c r="P18" s="7">
        <v>11</v>
      </c>
      <c r="Q18" s="7"/>
      <c r="R18" s="7"/>
      <c r="S18" s="7"/>
      <c r="T18" s="7">
        <v>2</v>
      </c>
      <c r="U18" s="14">
        <f t="shared" si="3"/>
        <v>13</v>
      </c>
      <c r="V18" s="14">
        <f t="shared" si="0"/>
        <v>18</v>
      </c>
      <c r="W18" s="7">
        <v>8</v>
      </c>
      <c r="X18" s="7"/>
      <c r="Y18" s="7"/>
      <c r="Z18" s="7"/>
      <c r="AA18" s="7"/>
      <c r="AB18" s="7"/>
      <c r="AC18" s="7">
        <v>1</v>
      </c>
      <c r="AD18" s="14">
        <f t="shared" si="4"/>
        <v>9</v>
      </c>
      <c r="AE18" s="13"/>
      <c r="AF18" s="13"/>
      <c r="AG18" s="13"/>
      <c r="AH18" s="13">
        <v>11</v>
      </c>
      <c r="AI18" s="13"/>
      <c r="AJ18" s="13"/>
      <c r="AK18" s="14">
        <f t="shared" si="5"/>
        <v>11</v>
      </c>
      <c r="AL18" s="7"/>
      <c r="AM18" s="7"/>
      <c r="AN18" s="7"/>
      <c r="AO18" s="7"/>
      <c r="AP18" s="7"/>
      <c r="AQ18" s="7"/>
      <c r="AR18" s="7">
        <v>1</v>
      </c>
      <c r="AS18" s="15">
        <f t="shared" si="6"/>
        <v>1</v>
      </c>
      <c r="AT18" s="18">
        <f t="shared" si="7"/>
        <v>21</v>
      </c>
      <c r="AU18" s="18">
        <f t="shared" si="8"/>
        <v>39</v>
      </c>
    </row>
    <row r="19" spans="1:47" ht="15">
      <c r="A19" s="7">
        <v>13</v>
      </c>
      <c r="B19" s="12" t="s">
        <v>49</v>
      </c>
      <c r="C19" s="7"/>
      <c r="D19" s="7"/>
      <c r="E19" s="7"/>
      <c r="F19" s="7">
        <v>3</v>
      </c>
      <c r="G19" s="7"/>
      <c r="H19" s="15">
        <f t="shared" si="1"/>
        <v>3</v>
      </c>
      <c r="I19" s="7"/>
      <c r="J19" s="7"/>
      <c r="K19" s="7"/>
      <c r="L19" s="7"/>
      <c r="M19" s="7"/>
      <c r="N19" s="7"/>
      <c r="O19" s="20">
        <f t="shared" si="2"/>
        <v>0</v>
      </c>
      <c r="P19" s="7"/>
      <c r="Q19" s="7"/>
      <c r="R19" s="7"/>
      <c r="S19" s="7">
        <v>6</v>
      </c>
      <c r="T19" s="7">
        <v>2</v>
      </c>
      <c r="U19" s="14">
        <f t="shared" si="3"/>
        <v>8</v>
      </c>
      <c r="V19" s="14">
        <f t="shared" si="0"/>
        <v>11</v>
      </c>
      <c r="W19" s="7"/>
      <c r="X19" s="7"/>
      <c r="Y19" s="7"/>
      <c r="Z19" s="7"/>
      <c r="AA19" s="7"/>
      <c r="AB19" s="7"/>
      <c r="AC19" s="7">
        <v>1</v>
      </c>
      <c r="AD19" s="14">
        <f t="shared" si="4"/>
        <v>1</v>
      </c>
      <c r="AE19" s="13"/>
      <c r="AF19" s="13"/>
      <c r="AG19" s="13"/>
      <c r="AH19" s="13"/>
      <c r="AI19" s="13"/>
      <c r="AJ19" s="13"/>
      <c r="AK19" s="14">
        <f t="shared" si="5"/>
        <v>0</v>
      </c>
      <c r="AL19" s="7"/>
      <c r="AM19" s="7"/>
      <c r="AN19" s="7"/>
      <c r="AO19" s="7"/>
      <c r="AP19" s="7"/>
      <c r="AQ19" s="7">
        <v>1</v>
      </c>
      <c r="AR19" s="7"/>
      <c r="AS19" s="15">
        <f t="shared" si="6"/>
        <v>1</v>
      </c>
      <c r="AT19" s="18">
        <f t="shared" si="7"/>
        <v>2</v>
      </c>
      <c r="AU19" s="18">
        <f t="shared" si="8"/>
        <v>13</v>
      </c>
    </row>
    <row r="20" spans="1:47" s="19" customFormat="1" ht="18.75" customHeight="1">
      <c r="A20" s="17"/>
      <c r="B20" s="14" t="s">
        <v>64</v>
      </c>
      <c r="C20" s="17">
        <f aca="true" t="shared" si="9" ref="C20:H20">SUM(C7:C19)</f>
        <v>4</v>
      </c>
      <c r="D20" s="17">
        <f t="shared" si="9"/>
        <v>33</v>
      </c>
      <c r="E20" s="17">
        <f t="shared" si="9"/>
        <v>59</v>
      </c>
      <c r="F20" s="17">
        <f t="shared" si="9"/>
        <v>23</v>
      </c>
      <c r="G20" s="17">
        <f t="shared" si="9"/>
        <v>38</v>
      </c>
      <c r="H20" s="17">
        <f t="shared" si="9"/>
        <v>157</v>
      </c>
      <c r="I20" s="17">
        <f>SUM(I7:I19)</f>
        <v>14</v>
      </c>
      <c r="J20" s="17">
        <f>SUM(J7:J19)</f>
        <v>37</v>
      </c>
      <c r="K20" s="17">
        <f>SUM(K7:K19)</f>
        <v>37</v>
      </c>
      <c r="L20" s="17">
        <f>SUM(L7:L19)</f>
        <v>0</v>
      </c>
      <c r="M20" s="17">
        <f>SUM(M7:M19)</f>
        <v>2</v>
      </c>
      <c r="N20" s="17">
        <f aca="true" t="shared" si="10" ref="N20:AS20">SUM(N7:N19)</f>
        <v>0</v>
      </c>
      <c r="O20" s="17">
        <f>SUM(O7:O19)</f>
        <v>90</v>
      </c>
      <c r="P20" s="17">
        <f t="shared" si="10"/>
        <v>90</v>
      </c>
      <c r="Q20" s="17">
        <f t="shared" si="10"/>
        <v>40</v>
      </c>
      <c r="R20" s="17">
        <f t="shared" si="10"/>
        <v>6</v>
      </c>
      <c r="S20" s="17">
        <f t="shared" si="10"/>
        <v>40</v>
      </c>
      <c r="T20" s="17">
        <f t="shared" si="10"/>
        <v>26</v>
      </c>
      <c r="U20" s="17">
        <f t="shared" si="10"/>
        <v>202</v>
      </c>
      <c r="V20" s="14">
        <f t="shared" si="0"/>
        <v>449</v>
      </c>
      <c r="W20" s="17">
        <f t="shared" si="10"/>
        <v>52</v>
      </c>
      <c r="X20" s="17">
        <f aca="true" t="shared" si="11" ref="X20:AC20">SUM(X7:X19)</f>
        <v>44</v>
      </c>
      <c r="Y20" s="17">
        <f t="shared" si="11"/>
        <v>15</v>
      </c>
      <c r="Z20" s="17">
        <f t="shared" si="11"/>
        <v>5</v>
      </c>
      <c r="AA20" s="17">
        <f t="shared" si="11"/>
        <v>13</v>
      </c>
      <c r="AB20" s="17">
        <f t="shared" si="11"/>
        <v>12</v>
      </c>
      <c r="AC20" s="17">
        <f t="shared" si="11"/>
        <v>56</v>
      </c>
      <c r="AD20" s="17">
        <f t="shared" si="10"/>
        <v>197</v>
      </c>
      <c r="AE20" s="17">
        <f t="shared" si="10"/>
        <v>11</v>
      </c>
      <c r="AF20" s="17">
        <f t="shared" si="10"/>
        <v>38</v>
      </c>
      <c r="AG20" s="17">
        <f t="shared" si="10"/>
        <v>19</v>
      </c>
      <c r="AH20" s="17">
        <f t="shared" si="10"/>
        <v>29</v>
      </c>
      <c r="AI20" s="17">
        <f t="shared" si="10"/>
        <v>41</v>
      </c>
      <c r="AJ20" s="17">
        <f t="shared" si="10"/>
        <v>11</v>
      </c>
      <c r="AK20" s="17">
        <f t="shared" si="10"/>
        <v>149</v>
      </c>
      <c r="AL20" s="17">
        <f t="shared" si="10"/>
        <v>25</v>
      </c>
      <c r="AM20" s="17">
        <f aca="true" t="shared" si="12" ref="AM20:AR20">SUM(AM7:AM19)</f>
        <v>15</v>
      </c>
      <c r="AN20" s="17">
        <f t="shared" si="12"/>
        <v>14</v>
      </c>
      <c r="AO20" s="17">
        <f t="shared" si="12"/>
        <v>32</v>
      </c>
      <c r="AP20" s="17">
        <f t="shared" si="12"/>
        <v>3</v>
      </c>
      <c r="AQ20" s="17">
        <f t="shared" si="12"/>
        <v>40</v>
      </c>
      <c r="AR20" s="17">
        <f t="shared" si="12"/>
        <v>42</v>
      </c>
      <c r="AS20" s="17">
        <f t="shared" si="10"/>
        <v>171</v>
      </c>
      <c r="AT20" s="17">
        <f t="shared" si="7"/>
        <v>517</v>
      </c>
      <c r="AU20" s="17">
        <f t="shared" si="8"/>
        <v>966</v>
      </c>
    </row>
  </sheetData>
  <sheetProtection/>
  <mergeCells count="17">
    <mergeCell ref="A4:A5"/>
    <mergeCell ref="B4:B5"/>
    <mergeCell ref="C4:H4"/>
    <mergeCell ref="I4:O4"/>
    <mergeCell ref="W2:AU2"/>
    <mergeCell ref="W3:AT3"/>
    <mergeCell ref="AU3:AU5"/>
    <mergeCell ref="AT4:AT5"/>
    <mergeCell ref="AE4:AK4"/>
    <mergeCell ref="AL4:AS4"/>
    <mergeCell ref="C3:V3"/>
    <mergeCell ref="C2:V2"/>
    <mergeCell ref="C1:V1"/>
    <mergeCell ref="V4:V5"/>
    <mergeCell ref="P4:U4"/>
    <mergeCell ref="W4:AD4"/>
    <mergeCell ref="W1:AU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2" r:id="rId1"/>
  <colBreaks count="1" manualBreakCount="1">
    <brk id="22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Lenovo</cp:lastModifiedBy>
  <cp:lastPrinted>2020-12-03T07:22:13Z</cp:lastPrinted>
  <dcterms:created xsi:type="dcterms:W3CDTF">2019-03-12T08:26:37Z</dcterms:created>
  <dcterms:modified xsi:type="dcterms:W3CDTF">2020-12-03T07:23:07Z</dcterms:modified>
  <cp:category/>
  <cp:version/>
  <cp:contentType/>
  <cp:contentStatus/>
</cp:coreProperties>
</file>