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ABSTRACT KHARIF " sheetId="1" r:id="rId1"/>
  </sheets>
  <definedNames>
    <definedName name="_xlnm.Print_Area" localSheetId="0">'ABSTRACT KHARIF '!$A$1:$AP$20</definedName>
    <definedName name="_xlnm.Print_Titles" localSheetId="0">'ABSTRACT KHARIF '!$A:$B,'ABSTRACT KHARIF '!$1:$5</definedName>
  </definedNames>
  <calcPr fullCalcOnLoad="1"/>
</workbook>
</file>

<file path=xl/sharedStrings.xml><?xml version="1.0" encoding="utf-8"?>
<sst xmlns="http://schemas.openxmlformats.org/spreadsheetml/2006/main" count="69" uniqueCount="62">
  <si>
    <t>Potato</t>
  </si>
  <si>
    <t>Red Chillies</t>
  </si>
  <si>
    <t>Onion</t>
  </si>
  <si>
    <t>Tapioca</t>
  </si>
  <si>
    <t>Banana</t>
  </si>
  <si>
    <t>Horticulture Crops</t>
  </si>
  <si>
    <t>TOTAL</t>
  </si>
  <si>
    <t>Tirunelveli</t>
  </si>
  <si>
    <t>Tiruvallur</t>
  </si>
  <si>
    <t>Sivagangai</t>
  </si>
  <si>
    <t>Erode</t>
  </si>
  <si>
    <t>Cuddalore</t>
  </si>
  <si>
    <t>Coimbatore</t>
  </si>
  <si>
    <t>Vellore</t>
  </si>
  <si>
    <t>Trichy</t>
  </si>
  <si>
    <t>Tiruvannamalai</t>
  </si>
  <si>
    <t>Ramanathapuram</t>
  </si>
  <si>
    <t>Dharmapuri</t>
  </si>
  <si>
    <t>Virudhunagar</t>
  </si>
  <si>
    <t>Villupuram</t>
  </si>
  <si>
    <t>Pudukkottai</t>
  </si>
  <si>
    <t>Perambalur</t>
  </si>
  <si>
    <t>Namakkal</t>
  </si>
  <si>
    <t>Thoothukudi</t>
  </si>
  <si>
    <t>Theni</t>
  </si>
  <si>
    <t>Thanjavur</t>
  </si>
  <si>
    <t>Nilgiris</t>
  </si>
  <si>
    <t>Madurai</t>
  </si>
  <si>
    <t>Tirupur</t>
  </si>
  <si>
    <t>Nagapattinam</t>
  </si>
  <si>
    <t>Kancheepuram</t>
  </si>
  <si>
    <t>Dindigul</t>
  </si>
  <si>
    <t>Ariyalur</t>
  </si>
  <si>
    <t>Tiruvarur</t>
  </si>
  <si>
    <t>Salem</t>
  </si>
  <si>
    <t>Krishnagiri</t>
  </si>
  <si>
    <t>Karur</t>
  </si>
  <si>
    <t>Kanyakumari</t>
  </si>
  <si>
    <t xml:space="preserve"> TOTAL OICL</t>
  </si>
  <si>
    <t>CLUSTER VI</t>
  </si>
  <si>
    <t>CLUSTER IV</t>
  </si>
  <si>
    <t xml:space="preserve">TOTAL AICIL </t>
  </si>
  <si>
    <t>CLUSTER V</t>
  </si>
  <si>
    <t>CLUSTER III</t>
  </si>
  <si>
    <t>CLUSTER II</t>
  </si>
  <si>
    <t>CLUSTER I</t>
  </si>
  <si>
    <t>Crops</t>
  </si>
  <si>
    <t>S. No</t>
  </si>
  <si>
    <t>GRAND TOTAL</t>
  </si>
  <si>
    <t>OICL</t>
  </si>
  <si>
    <t>AICIL</t>
  </si>
  <si>
    <t>ANNEXURE II</t>
  </si>
  <si>
    <t>Bhendi</t>
  </si>
  <si>
    <t>Brinjal</t>
  </si>
  <si>
    <t>Cabbage</t>
  </si>
  <si>
    <t>Carrot</t>
  </si>
  <si>
    <t>Garlic</t>
  </si>
  <si>
    <t>Ginger</t>
  </si>
  <si>
    <t>Tomato</t>
  </si>
  <si>
    <t>Turmeric</t>
  </si>
  <si>
    <t>TOTAL HORTI</t>
  </si>
  <si>
    <t>PMFBY- ABSTRACT OF NOTIFIED UNITS  - KHARIF 2020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</si>
</sst>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5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vertical="top" wrapText="1"/>
    </xf>
    <xf numFmtId="0" fontId="46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46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right" vertical="top"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te" xfId="69"/>
    <cellStyle name="Output" xfId="70"/>
    <cellStyle name="Percent" xfId="71"/>
    <cellStyle name="TableStyleLight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F24" sqref="F24"/>
    </sheetView>
  </sheetViews>
  <sheetFormatPr defaultColWidth="9.140625" defaultRowHeight="15"/>
  <cols>
    <col min="1" max="1" width="5.421875" style="4" customWidth="1"/>
    <col min="2" max="2" width="17.00390625" style="6" customWidth="1"/>
    <col min="3" max="4" width="6.00390625" style="6" customWidth="1"/>
    <col min="5" max="5" width="5.8515625" style="6" customWidth="1"/>
    <col min="6" max="6" width="8.00390625" style="6" customWidth="1"/>
    <col min="7" max="7" width="5.8515625" style="6" customWidth="1"/>
    <col min="8" max="9" width="7.28125" style="15" customWidth="1"/>
    <col min="10" max="10" width="7.28125" style="16" customWidth="1"/>
    <col min="11" max="11" width="6.57421875" style="16" customWidth="1"/>
    <col min="12" max="12" width="7.7109375" style="16" customWidth="1"/>
    <col min="13" max="13" width="6.7109375" style="16" customWidth="1"/>
    <col min="14" max="14" width="7.28125" style="17" customWidth="1"/>
    <col min="15" max="15" width="5.00390625" style="17" customWidth="1"/>
    <col min="16" max="16" width="5.140625" style="16" customWidth="1"/>
    <col min="17" max="17" width="5.8515625" style="16" customWidth="1"/>
    <col min="18" max="18" width="4.8515625" style="16" customWidth="1"/>
    <col min="19" max="19" width="5.8515625" style="16" customWidth="1"/>
    <col min="20" max="20" width="7.140625" style="17" customWidth="1"/>
    <col min="21" max="21" width="5.421875" style="17" customWidth="1"/>
    <col min="22" max="22" width="6.8515625" style="17" customWidth="1"/>
    <col min="23" max="23" width="6.140625" style="17" customWidth="1"/>
    <col min="24" max="24" width="5.8515625" style="16" customWidth="1"/>
    <col min="25" max="25" width="7.421875" style="16" customWidth="1"/>
    <col min="26" max="26" width="8.421875" style="16" customWidth="1"/>
    <col min="27" max="27" width="8.140625" style="16" customWidth="1"/>
    <col min="28" max="28" width="6.28125" style="16" customWidth="1"/>
    <col min="29" max="29" width="6.421875" style="16" customWidth="1"/>
    <col min="30" max="30" width="6.57421875" style="16" customWidth="1"/>
    <col min="31" max="31" width="7.00390625" style="16" customWidth="1"/>
    <col min="32" max="32" width="6.00390625" style="16" customWidth="1"/>
    <col min="33" max="33" width="7.57421875" style="16" customWidth="1"/>
    <col min="34" max="34" width="5.421875" style="16" customWidth="1"/>
    <col min="35" max="35" width="6.7109375" style="16" customWidth="1"/>
    <col min="36" max="36" width="5.8515625" style="16" customWidth="1"/>
    <col min="37" max="37" width="6.8515625" style="16" customWidth="1"/>
    <col min="38" max="38" width="6.140625" style="16" customWidth="1"/>
    <col min="39" max="39" width="6.7109375" style="16" customWidth="1"/>
    <col min="40" max="40" width="6.8515625" style="16" customWidth="1"/>
    <col min="41" max="41" width="7.8515625" style="18" customWidth="1"/>
    <col min="42" max="42" width="9.421875" style="18" customWidth="1"/>
    <col min="43" max="16384" width="9.140625" style="4" customWidth="1"/>
  </cols>
  <sheetData>
    <row r="1" spans="1:52" ht="18" customHeight="1">
      <c r="A1" s="1"/>
      <c r="B1" s="2"/>
      <c r="C1" s="2"/>
      <c r="D1" s="29" t="s">
        <v>51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 t="s">
        <v>51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42" ht="19.5" customHeight="1">
      <c r="A2" s="1"/>
      <c r="B2" s="5"/>
      <c r="C2" s="5"/>
      <c r="D2" s="27" t="s">
        <v>61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30" t="s">
        <v>61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</row>
    <row r="3" spans="1:42" ht="19.5" customHeight="1">
      <c r="A3" s="1"/>
      <c r="B3" s="5"/>
      <c r="C3" s="5"/>
      <c r="D3" s="27" t="s">
        <v>50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0" t="s">
        <v>49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2"/>
      <c r="AP3" s="28" t="s">
        <v>48</v>
      </c>
    </row>
    <row r="4" spans="1:42" ht="19.5" customHeight="1">
      <c r="A4" s="25" t="s">
        <v>47</v>
      </c>
      <c r="B4" s="26" t="s">
        <v>46</v>
      </c>
      <c r="C4" s="21"/>
      <c r="D4" s="27" t="s">
        <v>45</v>
      </c>
      <c r="E4" s="27"/>
      <c r="F4" s="27"/>
      <c r="G4" s="27"/>
      <c r="H4" s="27"/>
      <c r="I4" s="19"/>
      <c r="J4" s="27" t="s">
        <v>44</v>
      </c>
      <c r="K4" s="27"/>
      <c r="L4" s="27"/>
      <c r="M4" s="27"/>
      <c r="N4" s="27"/>
      <c r="O4" s="19"/>
      <c r="P4" s="27" t="s">
        <v>43</v>
      </c>
      <c r="Q4" s="27"/>
      <c r="R4" s="27"/>
      <c r="S4" s="27"/>
      <c r="T4" s="27"/>
      <c r="U4" s="19"/>
      <c r="V4" s="19"/>
      <c r="W4" s="19"/>
      <c r="X4" s="27" t="s">
        <v>42</v>
      </c>
      <c r="Y4" s="27"/>
      <c r="Z4" s="27"/>
      <c r="AA4" s="28" t="s">
        <v>41</v>
      </c>
      <c r="AB4" s="20"/>
      <c r="AC4" s="27" t="s">
        <v>40</v>
      </c>
      <c r="AD4" s="27"/>
      <c r="AE4" s="27"/>
      <c r="AF4" s="27"/>
      <c r="AG4" s="27"/>
      <c r="AH4" s="19"/>
      <c r="AI4" s="27" t="s">
        <v>39</v>
      </c>
      <c r="AJ4" s="27"/>
      <c r="AK4" s="27"/>
      <c r="AL4" s="27"/>
      <c r="AM4" s="27"/>
      <c r="AN4" s="27"/>
      <c r="AO4" s="28" t="s">
        <v>38</v>
      </c>
      <c r="AP4" s="28"/>
    </row>
    <row r="5" spans="1:42" s="6" customFormat="1" ht="88.5" customHeight="1">
      <c r="A5" s="25"/>
      <c r="B5" s="26"/>
      <c r="C5" s="20" t="s">
        <v>33</v>
      </c>
      <c r="D5" s="20" t="s">
        <v>36</v>
      </c>
      <c r="E5" s="20" t="s">
        <v>34</v>
      </c>
      <c r="F5" s="20" t="s">
        <v>35</v>
      </c>
      <c r="G5" s="20" t="s">
        <v>37</v>
      </c>
      <c r="H5" s="20" t="s">
        <v>6</v>
      </c>
      <c r="I5" s="20" t="s">
        <v>29</v>
      </c>
      <c r="J5" s="20" t="s">
        <v>28</v>
      </c>
      <c r="K5" s="20" t="s">
        <v>31</v>
      </c>
      <c r="L5" s="20" t="s">
        <v>32</v>
      </c>
      <c r="M5" s="20" t="s">
        <v>30</v>
      </c>
      <c r="N5" s="20" t="s">
        <v>6</v>
      </c>
      <c r="O5" s="20" t="s">
        <v>23</v>
      </c>
      <c r="P5" s="20" t="s">
        <v>27</v>
      </c>
      <c r="Q5" s="20" t="s">
        <v>25</v>
      </c>
      <c r="R5" s="20" t="s">
        <v>26</v>
      </c>
      <c r="S5" s="20" t="s">
        <v>24</v>
      </c>
      <c r="T5" s="20" t="s">
        <v>6</v>
      </c>
      <c r="U5" s="20" t="s">
        <v>20</v>
      </c>
      <c r="V5" s="20" t="s">
        <v>19</v>
      </c>
      <c r="W5" s="20" t="s">
        <v>18</v>
      </c>
      <c r="X5" s="20" t="s">
        <v>22</v>
      </c>
      <c r="Y5" s="20" t="s">
        <v>21</v>
      </c>
      <c r="Z5" s="20" t="s">
        <v>6</v>
      </c>
      <c r="AA5" s="28"/>
      <c r="AB5" s="20" t="s">
        <v>16</v>
      </c>
      <c r="AC5" s="20" t="s">
        <v>14</v>
      </c>
      <c r="AD5" s="20" t="s">
        <v>15</v>
      </c>
      <c r="AE5" s="20" t="s">
        <v>13</v>
      </c>
      <c r="AF5" s="20" t="s">
        <v>17</v>
      </c>
      <c r="AG5" s="20" t="s">
        <v>6</v>
      </c>
      <c r="AH5" s="20" t="s">
        <v>9</v>
      </c>
      <c r="AI5" s="20" t="s">
        <v>7</v>
      </c>
      <c r="AJ5" s="20" t="s">
        <v>11</v>
      </c>
      <c r="AK5" s="20" t="s">
        <v>8</v>
      </c>
      <c r="AL5" s="20" t="s">
        <v>10</v>
      </c>
      <c r="AM5" s="20" t="s">
        <v>12</v>
      </c>
      <c r="AN5" s="20" t="s">
        <v>6</v>
      </c>
      <c r="AO5" s="28"/>
      <c r="AP5" s="28"/>
    </row>
    <row r="6" spans="1:42" ht="30" customHeight="1">
      <c r="A6" s="5"/>
      <c r="B6" s="7" t="s">
        <v>5</v>
      </c>
      <c r="C6" s="2"/>
      <c r="D6" s="2"/>
      <c r="E6" s="2"/>
      <c r="F6" s="2"/>
      <c r="G6" s="2"/>
      <c r="H6" s="7"/>
      <c r="I6" s="7"/>
      <c r="J6" s="10"/>
      <c r="K6" s="10"/>
      <c r="L6" s="10"/>
      <c r="M6" s="10"/>
      <c r="N6" s="8"/>
      <c r="O6" s="10"/>
      <c r="P6" s="10"/>
      <c r="Q6" s="10"/>
      <c r="R6" s="10"/>
      <c r="S6" s="10"/>
      <c r="T6" s="8"/>
      <c r="U6" s="10"/>
      <c r="V6" s="10"/>
      <c r="W6" s="10"/>
      <c r="X6" s="10"/>
      <c r="Y6" s="10"/>
      <c r="Z6" s="8"/>
      <c r="AA6" s="8"/>
      <c r="AB6" s="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9"/>
      <c r="AP6" s="9"/>
    </row>
    <row r="7" spans="1:42" ht="14.25">
      <c r="A7" s="12">
        <v>1</v>
      </c>
      <c r="B7" s="11" t="s">
        <v>4</v>
      </c>
      <c r="C7" s="10">
        <v>1</v>
      </c>
      <c r="D7" s="10">
        <v>27</v>
      </c>
      <c r="E7" s="22">
        <v>17</v>
      </c>
      <c r="F7" s="23">
        <v>5</v>
      </c>
      <c r="G7" s="10">
        <v>91</v>
      </c>
      <c r="H7" s="8">
        <f>C7+D7+E7+F7+G7</f>
        <v>141</v>
      </c>
      <c r="I7" s="10">
        <v>0</v>
      </c>
      <c r="J7" s="22">
        <v>16</v>
      </c>
      <c r="K7" s="23">
        <v>16</v>
      </c>
      <c r="L7" s="10">
        <v>2</v>
      </c>
      <c r="M7" s="23">
        <v>0</v>
      </c>
      <c r="N7" s="8">
        <f>I7+J7+K7+L7+M7</f>
        <v>34</v>
      </c>
      <c r="O7" s="10">
        <v>78</v>
      </c>
      <c r="P7" s="22">
        <v>43</v>
      </c>
      <c r="Q7" s="22">
        <v>46</v>
      </c>
      <c r="R7" s="10">
        <v>4</v>
      </c>
      <c r="S7" s="22">
        <v>14</v>
      </c>
      <c r="T7" s="8">
        <f>O7+P7+Q7+R7+S7</f>
        <v>185</v>
      </c>
      <c r="U7" s="10">
        <v>0</v>
      </c>
      <c r="V7" s="10">
        <v>13</v>
      </c>
      <c r="W7" s="10">
        <v>3</v>
      </c>
      <c r="X7" s="10">
        <v>8</v>
      </c>
      <c r="Y7" s="10">
        <v>5</v>
      </c>
      <c r="Z7" s="8">
        <f>U7+V7+W7+X7+Y7</f>
        <v>29</v>
      </c>
      <c r="AA7" s="8">
        <f aca="true" t="shared" si="0" ref="AA7:AA19">H7+N7+T7+Z7</f>
        <v>389</v>
      </c>
      <c r="AB7" s="10">
        <v>0</v>
      </c>
      <c r="AC7" s="22">
        <v>84</v>
      </c>
      <c r="AD7" s="10">
        <v>1</v>
      </c>
      <c r="AE7" s="10">
        <v>21</v>
      </c>
      <c r="AF7" s="10">
        <v>16</v>
      </c>
      <c r="AG7" s="8">
        <f aca="true" t="shared" si="1" ref="AG7:AG19">AB7+AC7+AD7+AE7+AF7</f>
        <v>122</v>
      </c>
      <c r="AH7" s="10">
        <v>11</v>
      </c>
      <c r="AI7" s="23">
        <v>110</v>
      </c>
      <c r="AJ7" s="23">
        <v>50</v>
      </c>
      <c r="AK7" s="10">
        <v>13</v>
      </c>
      <c r="AL7" s="23">
        <v>139</v>
      </c>
      <c r="AM7" s="10">
        <v>40</v>
      </c>
      <c r="AN7" s="8">
        <f aca="true" t="shared" si="2" ref="AN7:AN19">AH7+AI7+AJ7+AK7+AL7+AM7</f>
        <v>363</v>
      </c>
      <c r="AO7" s="24">
        <f aca="true" t="shared" si="3" ref="AO7:AO19">AG7+AN7</f>
        <v>485</v>
      </c>
      <c r="AP7" s="24">
        <f aca="true" t="shared" si="4" ref="AP7:AP19">AA7+AO7</f>
        <v>874</v>
      </c>
    </row>
    <row r="8" spans="1:42" ht="14.25">
      <c r="A8" s="12">
        <v>2</v>
      </c>
      <c r="B8" s="11" t="s">
        <v>52</v>
      </c>
      <c r="C8" s="10">
        <v>0</v>
      </c>
      <c r="D8" s="10">
        <v>0</v>
      </c>
      <c r="E8" s="22">
        <v>3</v>
      </c>
      <c r="F8" s="23">
        <v>0</v>
      </c>
      <c r="G8" s="10">
        <v>0</v>
      </c>
      <c r="H8" s="8">
        <f aca="true" t="shared" si="5" ref="H8:H19">C8+D8+E8+F8+G8</f>
        <v>3</v>
      </c>
      <c r="I8" s="10">
        <v>0</v>
      </c>
      <c r="J8" s="22">
        <v>0</v>
      </c>
      <c r="K8" s="23">
        <v>1</v>
      </c>
      <c r="L8" s="10">
        <v>0</v>
      </c>
      <c r="M8" s="23">
        <v>0</v>
      </c>
      <c r="N8" s="8">
        <f aca="true" t="shared" si="6" ref="N8:N19">I8+J8+K8+L8+M8</f>
        <v>1</v>
      </c>
      <c r="O8" s="10">
        <v>1</v>
      </c>
      <c r="P8" s="22">
        <v>0</v>
      </c>
      <c r="Q8" s="22">
        <v>0</v>
      </c>
      <c r="R8" s="10">
        <v>0</v>
      </c>
      <c r="S8" s="22">
        <v>0</v>
      </c>
      <c r="T8" s="8">
        <f aca="true" t="shared" si="7" ref="T8:T19">O8+P8+Q8+R8+S8</f>
        <v>1</v>
      </c>
      <c r="U8" s="10">
        <v>1</v>
      </c>
      <c r="V8" s="10">
        <v>0</v>
      </c>
      <c r="W8" s="10">
        <v>0</v>
      </c>
      <c r="X8" s="10">
        <v>0</v>
      </c>
      <c r="Y8" s="10">
        <v>0</v>
      </c>
      <c r="Z8" s="8">
        <f aca="true" t="shared" si="8" ref="Z8:Z19">U8+V8+W8+X8+Y8</f>
        <v>1</v>
      </c>
      <c r="AA8" s="8">
        <f t="shared" si="0"/>
        <v>6</v>
      </c>
      <c r="AB8" s="10">
        <v>0</v>
      </c>
      <c r="AC8" s="22">
        <v>0</v>
      </c>
      <c r="AD8" s="10">
        <v>0</v>
      </c>
      <c r="AE8" s="10">
        <v>3</v>
      </c>
      <c r="AF8" s="10">
        <v>2</v>
      </c>
      <c r="AG8" s="8">
        <f t="shared" si="1"/>
        <v>5</v>
      </c>
      <c r="AH8" s="10">
        <v>0</v>
      </c>
      <c r="AI8" s="23">
        <v>1</v>
      </c>
      <c r="AJ8" s="23">
        <v>1</v>
      </c>
      <c r="AK8" s="10">
        <v>2</v>
      </c>
      <c r="AL8" s="23">
        <v>1</v>
      </c>
      <c r="AM8" s="10">
        <v>0</v>
      </c>
      <c r="AN8" s="8">
        <f t="shared" si="2"/>
        <v>5</v>
      </c>
      <c r="AO8" s="24">
        <f t="shared" si="3"/>
        <v>10</v>
      </c>
      <c r="AP8" s="24">
        <f t="shared" si="4"/>
        <v>16</v>
      </c>
    </row>
    <row r="9" spans="1:42" ht="14.25">
      <c r="A9" s="12">
        <v>3</v>
      </c>
      <c r="B9" s="11" t="s">
        <v>53</v>
      </c>
      <c r="C9" s="10">
        <v>0</v>
      </c>
      <c r="D9" s="10">
        <v>0</v>
      </c>
      <c r="E9" s="22">
        <v>0</v>
      </c>
      <c r="F9" s="23">
        <v>1</v>
      </c>
      <c r="G9" s="10">
        <v>0</v>
      </c>
      <c r="H9" s="8">
        <f t="shared" si="5"/>
        <v>1</v>
      </c>
      <c r="I9" s="10">
        <v>0</v>
      </c>
      <c r="J9" s="22">
        <v>0</v>
      </c>
      <c r="K9" s="23">
        <v>5</v>
      </c>
      <c r="L9" s="10">
        <v>0</v>
      </c>
      <c r="M9" s="23">
        <v>3</v>
      </c>
      <c r="N9" s="8">
        <f t="shared" si="6"/>
        <v>8</v>
      </c>
      <c r="O9" s="10">
        <v>0</v>
      </c>
      <c r="P9" s="22">
        <v>0</v>
      </c>
      <c r="Q9" s="22">
        <v>0</v>
      </c>
      <c r="R9" s="10">
        <v>0</v>
      </c>
      <c r="S9" s="22">
        <v>3</v>
      </c>
      <c r="T9" s="8">
        <f t="shared" si="7"/>
        <v>3</v>
      </c>
      <c r="U9" s="10">
        <v>0</v>
      </c>
      <c r="V9" s="10">
        <v>1</v>
      </c>
      <c r="W9" s="10">
        <v>0</v>
      </c>
      <c r="X9" s="10">
        <v>1</v>
      </c>
      <c r="Y9" s="10">
        <v>0</v>
      </c>
      <c r="Z9" s="8">
        <f t="shared" si="8"/>
        <v>2</v>
      </c>
      <c r="AA9" s="8">
        <f t="shared" si="0"/>
        <v>14</v>
      </c>
      <c r="AB9" s="10">
        <v>0</v>
      </c>
      <c r="AC9" s="22">
        <v>0</v>
      </c>
      <c r="AD9" s="10">
        <v>0</v>
      </c>
      <c r="AE9" s="10">
        <v>4</v>
      </c>
      <c r="AF9" s="10">
        <v>3</v>
      </c>
      <c r="AG9" s="8">
        <f t="shared" si="1"/>
        <v>7</v>
      </c>
      <c r="AH9" s="10">
        <v>0</v>
      </c>
      <c r="AI9" s="23">
        <v>0</v>
      </c>
      <c r="AJ9" s="23">
        <v>1</v>
      </c>
      <c r="AK9" s="10">
        <v>1</v>
      </c>
      <c r="AL9" s="23">
        <v>0</v>
      </c>
      <c r="AM9" s="10">
        <v>2</v>
      </c>
      <c r="AN9" s="8">
        <f t="shared" si="2"/>
        <v>4</v>
      </c>
      <c r="AO9" s="24">
        <f t="shared" si="3"/>
        <v>11</v>
      </c>
      <c r="AP9" s="24">
        <f t="shared" si="4"/>
        <v>25</v>
      </c>
    </row>
    <row r="10" spans="1:42" ht="14.25">
      <c r="A10" s="12">
        <v>4</v>
      </c>
      <c r="B10" s="11" t="s">
        <v>54</v>
      </c>
      <c r="C10" s="10">
        <v>0</v>
      </c>
      <c r="D10" s="10">
        <v>0</v>
      </c>
      <c r="E10" s="22">
        <v>0</v>
      </c>
      <c r="F10" s="23">
        <v>3</v>
      </c>
      <c r="G10" s="10">
        <v>0</v>
      </c>
      <c r="H10" s="8">
        <f t="shared" si="5"/>
        <v>3</v>
      </c>
      <c r="I10" s="10">
        <v>0</v>
      </c>
      <c r="J10" s="22">
        <v>0</v>
      </c>
      <c r="K10" s="23">
        <v>0</v>
      </c>
      <c r="L10" s="10">
        <v>0</v>
      </c>
      <c r="M10" s="23">
        <v>0</v>
      </c>
      <c r="N10" s="8">
        <f t="shared" si="6"/>
        <v>0</v>
      </c>
      <c r="O10" s="10">
        <v>0</v>
      </c>
      <c r="P10" s="22">
        <v>0</v>
      </c>
      <c r="Q10" s="22">
        <v>0</v>
      </c>
      <c r="R10" s="10">
        <v>2</v>
      </c>
      <c r="S10" s="22">
        <v>2</v>
      </c>
      <c r="T10" s="8">
        <f t="shared" si="7"/>
        <v>4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8">
        <f t="shared" si="8"/>
        <v>0</v>
      </c>
      <c r="AA10" s="8">
        <f t="shared" si="0"/>
        <v>7</v>
      </c>
      <c r="AB10" s="10">
        <v>0</v>
      </c>
      <c r="AC10" s="22">
        <v>0</v>
      </c>
      <c r="AD10" s="10">
        <v>0</v>
      </c>
      <c r="AE10" s="10">
        <v>0</v>
      </c>
      <c r="AF10" s="10">
        <v>1</v>
      </c>
      <c r="AG10" s="8">
        <f t="shared" si="1"/>
        <v>1</v>
      </c>
      <c r="AH10" s="10">
        <v>0</v>
      </c>
      <c r="AI10" s="23">
        <v>0</v>
      </c>
      <c r="AJ10" s="23">
        <v>0</v>
      </c>
      <c r="AK10" s="10">
        <v>0</v>
      </c>
      <c r="AL10" s="23">
        <v>1</v>
      </c>
      <c r="AM10" s="10">
        <v>0</v>
      </c>
      <c r="AN10" s="8">
        <f t="shared" si="2"/>
        <v>1</v>
      </c>
      <c r="AO10" s="24">
        <f t="shared" si="3"/>
        <v>2</v>
      </c>
      <c r="AP10" s="24">
        <f t="shared" si="4"/>
        <v>9</v>
      </c>
    </row>
    <row r="11" spans="1:42" ht="14.25">
      <c r="A11" s="12">
        <v>5</v>
      </c>
      <c r="B11" s="11" t="s">
        <v>55</v>
      </c>
      <c r="C11" s="10">
        <v>0</v>
      </c>
      <c r="D11" s="10">
        <v>0</v>
      </c>
      <c r="E11" s="22">
        <v>0</v>
      </c>
      <c r="F11" s="23">
        <v>0</v>
      </c>
      <c r="G11" s="10">
        <v>0</v>
      </c>
      <c r="H11" s="8">
        <f t="shared" si="5"/>
        <v>0</v>
      </c>
      <c r="I11" s="10">
        <v>0</v>
      </c>
      <c r="J11" s="22">
        <v>0</v>
      </c>
      <c r="K11" s="23">
        <v>0</v>
      </c>
      <c r="L11" s="10">
        <v>0</v>
      </c>
      <c r="M11" s="23">
        <v>0</v>
      </c>
      <c r="N11" s="8">
        <f t="shared" si="6"/>
        <v>0</v>
      </c>
      <c r="O11" s="10">
        <v>0</v>
      </c>
      <c r="P11" s="22">
        <v>0</v>
      </c>
      <c r="Q11" s="22">
        <v>0</v>
      </c>
      <c r="R11" s="10">
        <v>19</v>
      </c>
      <c r="S11" s="22">
        <v>0</v>
      </c>
      <c r="T11" s="8">
        <f t="shared" si="7"/>
        <v>19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8">
        <f t="shared" si="8"/>
        <v>0</v>
      </c>
      <c r="AA11" s="8">
        <f t="shared" si="0"/>
        <v>19</v>
      </c>
      <c r="AB11" s="10">
        <v>0</v>
      </c>
      <c r="AC11" s="22">
        <v>0</v>
      </c>
      <c r="AD11" s="10">
        <v>0</v>
      </c>
      <c r="AE11" s="10">
        <v>0</v>
      </c>
      <c r="AF11" s="10">
        <v>0</v>
      </c>
      <c r="AG11" s="8">
        <f t="shared" si="1"/>
        <v>0</v>
      </c>
      <c r="AH11" s="10">
        <v>0</v>
      </c>
      <c r="AI11" s="23">
        <v>0</v>
      </c>
      <c r="AJ11" s="23">
        <v>0</v>
      </c>
      <c r="AK11" s="10">
        <v>0</v>
      </c>
      <c r="AL11" s="23">
        <v>0</v>
      </c>
      <c r="AM11" s="10">
        <v>0</v>
      </c>
      <c r="AN11" s="8">
        <f t="shared" si="2"/>
        <v>0</v>
      </c>
      <c r="AO11" s="24">
        <f t="shared" si="3"/>
        <v>0</v>
      </c>
      <c r="AP11" s="24">
        <f t="shared" si="4"/>
        <v>19</v>
      </c>
    </row>
    <row r="12" spans="1:42" ht="14.25">
      <c r="A12" s="12">
        <v>6</v>
      </c>
      <c r="B12" s="11" t="s">
        <v>56</v>
      </c>
      <c r="C12" s="10">
        <v>0</v>
      </c>
      <c r="D12" s="10">
        <v>0</v>
      </c>
      <c r="E12" s="22">
        <v>0</v>
      </c>
      <c r="F12" s="23">
        <v>0</v>
      </c>
      <c r="G12" s="10">
        <v>0</v>
      </c>
      <c r="H12" s="8">
        <f t="shared" si="5"/>
        <v>0</v>
      </c>
      <c r="I12" s="10">
        <v>0</v>
      </c>
      <c r="J12" s="22">
        <v>0</v>
      </c>
      <c r="K12" s="23">
        <v>0</v>
      </c>
      <c r="L12" s="10">
        <v>0</v>
      </c>
      <c r="M12" s="23">
        <v>0</v>
      </c>
      <c r="N12" s="8">
        <f t="shared" si="6"/>
        <v>0</v>
      </c>
      <c r="O12" s="10">
        <v>0</v>
      </c>
      <c r="P12" s="22">
        <v>0</v>
      </c>
      <c r="Q12" s="22">
        <v>0</v>
      </c>
      <c r="R12" s="10">
        <v>6</v>
      </c>
      <c r="S12" s="22">
        <v>0</v>
      </c>
      <c r="T12" s="8">
        <f t="shared" si="7"/>
        <v>6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8">
        <f t="shared" si="8"/>
        <v>0</v>
      </c>
      <c r="AA12" s="8">
        <f t="shared" si="0"/>
        <v>6</v>
      </c>
      <c r="AB12" s="10">
        <v>0</v>
      </c>
      <c r="AC12" s="22">
        <v>0</v>
      </c>
      <c r="AD12" s="10">
        <v>0</v>
      </c>
      <c r="AE12" s="10">
        <v>0</v>
      </c>
      <c r="AF12" s="10">
        <v>0</v>
      </c>
      <c r="AG12" s="8">
        <f t="shared" si="1"/>
        <v>0</v>
      </c>
      <c r="AH12" s="10">
        <v>0</v>
      </c>
      <c r="AI12" s="23">
        <v>0</v>
      </c>
      <c r="AJ12" s="23">
        <v>0</v>
      </c>
      <c r="AK12" s="10">
        <v>0</v>
      </c>
      <c r="AL12" s="23">
        <v>0</v>
      </c>
      <c r="AM12" s="10">
        <v>0</v>
      </c>
      <c r="AN12" s="8">
        <f t="shared" si="2"/>
        <v>0</v>
      </c>
      <c r="AO12" s="24">
        <f t="shared" si="3"/>
        <v>0</v>
      </c>
      <c r="AP12" s="24">
        <f t="shared" si="4"/>
        <v>6</v>
      </c>
    </row>
    <row r="13" spans="1:42" ht="14.25">
      <c r="A13" s="12">
        <v>7</v>
      </c>
      <c r="B13" s="11" t="s">
        <v>57</v>
      </c>
      <c r="C13" s="10">
        <v>0</v>
      </c>
      <c r="D13" s="10">
        <v>0</v>
      </c>
      <c r="E13" s="22">
        <v>0</v>
      </c>
      <c r="F13" s="23">
        <v>0</v>
      </c>
      <c r="G13" s="10">
        <v>0</v>
      </c>
      <c r="H13" s="8">
        <f t="shared" si="5"/>
        <v>0</v>
      </c>
      <c r="I13" s="10">
        <v>0</v>
      </c>
      <c r="J13" s="22">
        <v>0</v>
      </c>
      <c r="K13" s="23">
        <v>0</v>
      </c>
      <c r="L13" s="10">
        <v>0</v>
      </c>
      <c r="M13" s="23">
        <v>0</v>
      </c>
      <c r="N13" s="8">
        <f t="shared" si="6"/>
        <v>0</v>
      </c>
      <c r="O13" s="10">
        <v>0</v>
      </c>
      <c r="P13" s="22">
        <v>0</v>
      </c>
      <c r="Q13" s="22">
        <v>0</v>
      </c>
      <c r="R13" s="10">
        <v>7</v>
      </c>
      <c r="S13" s="22">
        <v>0</v>
      </c>
      <c r="T13" s="8">
        <f t="shared" si="7"/>
        <v>7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8">
        <f t="shared" si="8"/>
        <v>0</v>
      </c>
      <c r="AA13" s="8">
        <f t="shared" si="0"/>
        <v>7</v>
      </c>
      <c r="AB13" s="10">
        <v>0</v>
      </c>
      <c r="AC13" s="22">
        <v>0</v>
      </c>
      <c r="AD13" s="10">
        <v>0</v>
      </c>
      <c r="AE13" s="10">
        <v>0</v>
      </c>
      <c r="AF13" s="10">
        <v>0</v>
      </c>
      <c r="AG13" s="8">
        <f t="shared" si="1"/>
        <v>0</v>
      </c>
      <c r="AH13" s="10">
        <v>0</v>
      </c>
      <c r="AI13" s="23">
        <v>0</v>
      </c>
      <c r="AJ13" s="23">
        <v>0</v>
      </c>
      <c r="AK13" s="10">
        <v>0</v>
      </c>
      <c r="AL13" s="23">
        <v>0</v>
      </c>
      <c r="AM13" s="10">
        <v>0</v>
      </c>
      <c r="AN13" s="8">
        <f t="shared" si="2"/>
        <v>0</v>
      </c>
      <c r="AO13" s="24">
        <f t="shared" si="3"/>
        <v>0</v>
      </c>
      <c r="AP13" s="24">
        <f t="shared" si="4"/>
        <v>7</v>
      </c>
    </row>
    <row r="14" spans="1:42" ht="14.25">
      <c r="A14" s="12">
        <v>8</v>
      </c>
      <c r="B14" s="11" t="s">
        <v>2</v>
      </c>
      <c r="C14" s="10">
        <v>0</v>
      </c>
      <c r="D14" s="10">
        <v>4</v>
      </c>
      <c r="E14" s="22">
        <v>20</v>
      </c>
      <c r="F14" s="23">
        <v>0</v>
      </c>
      <c r="G14" s="10">
        <v>0</v>
      </c>
      <c r="H14" s="8">
        <f t="shared" si="5"/>
        <v>24</v>
      </c>
      <c r="I14" s="10">
        <v>0</v>
      </c>
      <c r="J14" s="22">
        <v>17</v>
      </c>
      <c r="K14" s="23">
        <v>11</v>
      </c>
      <c r="L14" s="10">
        <v>1</v>
      </c>
      <c r="M14" s="23">
        <v>0</v>
      </c>
      <c r="N14" s="8">
        <f t="shared" si="6"/>
        <v>29</v>
      </c>
      <c r="O14" s="10">
        <v>6</v>
      </c>
      <c r="P14" s="22">
        <v>7</v>
      </c>
      <c r="Q14" s="22">
        <v>0</v>
      </c>
      <c r="R14" s="10">
        <v>0</v>
      </c>
      <c r="S14" s="22">
        <v>11</v>
      </c>
      <c r="T14" s="8">
        <f t="shared" si="7"/>
        <v>24</v>
      </c>
      <c r="U14" s="10">
        <v>0</v>
      </c>
      <c r="V14" s="10">
        <v>31</v>
      </c>
      <c r="W14" s="10">
        <v>9</v>
      </c>
      <c r="X14" s="10">
        <v>0</v>
      </c>
      <c r="Y14" s="10">
        <v>39</v>
      </c>
      <c r="Z14" s="8">
        <f t="shared" si="8"/>
        <v>79</v>
      </c>
      <c r="AA14" s="8">
        <f t="shared" si="0"/>
        <v>156</v>
      </c>
      <c r="AB14" s="10">
        <v>0</v>
      </c>
      <c r="AC14" s="22">
        <v>48</v>
      </c>
      <c r="AD14" s="10">
        <v>0</v>
      </c>
      <c r="AE14" s="10">
        <v>0</v>
      </c>
      <c r="AF14" s="10">
        <v>8</v>
      </c>
      <c r="AG14" s="8">
        <f t="shared" si="1"/>
        <v>56</v>
      </c>
      <c r="AH14" s="10">
        <v>0</v>
      </c>
      <c r="AI14" s="23">
        <v>25</v>
      </c>
      <c r="AJ14" s="23">
        <v>0</v>
      </c>
      <c r="AK14" s="10">
        <v>0</v>
      </c>
      <c r="AL14" s="23">
        <v>25</v>
      </c>
      <c r="AM14" s="10">
        <v>17</v>
      </c>
      <c r="AN14" s="8">
        <f t="shared" si="2"/>
        <v>67</v>
      </c>
      <c r="AO14" s="24">
        <f t="shared" si="3"/>
        <v>123</v>
      </c>
      <c r="AP14" s="24">
        <f t="shared" si="4"/>
        <v>279</v>
      </c>
    </row>
    <row r="15" spans="1:42" ht="14.25">
      <c r="A15" s="12">
        <v>9</v>
      </c>
      <c r="B15" s="11" t="s">
        <v>0</v>
      </c>
      <c r="C15" s="10">
        <v>0</v>
      </c>
      <c r="D15" s="10">
        <v>0</v>
      </c>
      <c r="E15" s="22">
        <v>0</v>
      </c>
      <c r="F15" s="23">
        <v>8</v>
      </c>
      <c r="G15" s="10">
        <v>0</v>
      </c>
      <c r="H15" s="8">
        <f t="shared" si="5"/>
        <v>8</v>
      </c>
      <c r="I15" s="10">
        <v>0</v>
      </c>
      <c r="J15" s="22">
        <v>0</v>
      </c>
      <c r="K15" s="23">
        <v>5</v>
      </c>
      <c r="L15" s="10">
        <v>0</v>
      </c>
      <c r="M15" s="23">
        <v>0</v>
      </c>
      <c r="N15" s="8">
        <f t="shared" si="6"/>
        <v>5</v>
      </c>
      <c r="O15" s="10">
        <v>0</v>
      </c>
      <c r="P15" s="22">
        <v>0</v>
      </c>
      <c r="Q15" s="22">
        <v>0</v>
      </c>
      <c r="R15" s="10">
        <v>11</v>
      </c>
      <c r="S15" s="22">
        <v>0</v>
      </c>
      <c r="T15" s="8">
        <f t="shared" si="7"/>
        <v>11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8">
        <f t="shared" si="8"/>
        <v>0</v>
      </c>
      <c r="AA15" s="8">
        <f t="shared" si="0"/>
        <v>24</v>
      </c>
      <c r="AB15" s="10">
        <v>0</v>
      </c>
      <c r="AC15" s="22">
        <v>0</v>
      </c>
      <c r="AD15" s="10">
        <v>0</v>
      </c>
      <c r="AE15" s="10">
        <v>0</v>
      </c>
      <c r="AF15" s="10">
        <v>0</v>
      </c>
      <c r="AG15" s="8">
        <f t="shared" si="1"/>
        <v>0</v>
      </c>
      <c r="AH15" s="10">
        <v>0</v>
      </c>
      <c r="AI15" s="23">
        <v>0</v>
      </c>
      <c r="AJ15" s="23">
        <v>0</v>
      </c>
      <c r="AK15" s="10">
        <v>0</v>
      </c>
      <c r="AL15" s="23">
        <v>11</v>
      </c>
      <c r="AM15" s="10">
        <v>0</v>
      </c>
      <c r="AN15" s="8">
        <f t="shared" si="2"/>
        <v>11</v>
      </c>
      <c r="AO15" s="24">
        <f t="shared" si="3"/>
        <v>11</v>
      </c>
      <c r="AP15" s="24">
        <f t="shared" si="4"/>
        <v>35</v>
      </c>
    </row>
    <row r="16" spans="1:42" ht="14.25">
      <c r="A16" s="12">
        <v>10</v>
      </c>
      <c r="B16" s="11" t="s">
        <v>1</v>
      </c>
      <c r="C16" s="10">
        <v>0</v>
      </c>
      <c r="D16" s="10">
        <v>0</v>
      </c>
      <c r="E16" s="22">
        <v>0</v>
      </c>
      <c r="F16" s="23">
        <v>0</v>
      </c>
      <c r="G16" s="10">
        <v>0</v>
      </c>
      <c r="H16" s="8">
        <f t="shared" si="5"/>
        <v>0</v>
      </c>
      <c r="I16" s="10">
        <v>0</v>
      </c>
      <c r="J16" s="22">
        <v>0</v>
      </c>
      <c r="K16" s="23">
        <v>0</v>
      </c>
      <c r="L16" s="10">
        <v>0</v>
      </c>
      <c r="M16" s="23">
        <v>0</v>
      </c>
      <c r="N16" s="8">
        <f t="shared" si="6"/>
        <v>0</v>
      </c>
      <c r="O16" s="10">
        <v>1</v>
      </c>
      <c r="P16" s="22">
        <v>0</v>
      </c>
      <c r="Q16" s="22">
        <v>0</v>
      </c>
      <c r="R16" s="10">
        <v>0</v>
      </c>
      <c r="S16" s="22">
        <v>0</v>
      </c>
      <c r="T16" s="8">
        <f t="shared" si="7"/>
        <v>1</v>
      </c>
      <c r="U16" s="10">
        <v>0</v>
      </c>
      <c r="V16" s="10">
        <v>6</v>
      </c>
      <c r="W16" s="10">
        <v>0</v>
      </c>
      <c r="X16" s="10">
        <v>0</v>
      </c>
      <c r="Y16" s="10">
        <v>0</v>
      </c>
      <c r="Z16" s="8">
        <f t="shared" si="8"/>
        <v>6</v>
      </c>
      <c r="AA16" s="8">
        <f t="shared" si="0"/>
        <v>7</v>
      </c>
      <c r="AB16" s="10">
        <v>0</v>
      </c>
      <c r="AC16" s="22">
        <v>0</v>
      </c>
      <c r="AD16" s="10">
        <v>0</v>
      </c>
      <c r="AE16" s="10">
        <v>0</v>
      </c>
      <c r="AF16" s="10">
        <v>0</v>
      </c>
      <c r="AG16" s="8">
        <f t="shared" si="1"/>
        <v>0</v>
      </c>
      <c r="AH16" s="10">
        <v>0</v>
      </c>
      <c r="AI16" s="23">
        <v>0</v>
      </c>
      <c r="AJ16" s="23">
        <v>0</v>
      </c>
      <c r="AK16" s="10">
        <v>0</v>
      </c>
      <c r="AL16" s="23">
        <v>0</v>
      </c>
      <c r="AM16" s="10">
        <v>0</v>
      </c>
      <c r="AN16" s="8">
        <f t="shared" si="2"/>
        <v>0</v>
      </c>
      <c r="AO16" s="24">
        <f t="shared" si="3"/>
        <v>0</v>
      </c>
      <c r="AP16" s="24">
        <f t="shared" si="4"/>
        <v>7</v>
      </c>
    </row>
    <row r="17" spans="1:42" ht="14.25">
      <c r="A17" s="12">
        <v>11</v>
      </c>
      <c r="B17" s="11" t="s">
        <v>3</v>
      </c>
      <c r="C17" s="10">
        <v>0</v>
      </c>
      <c r="D17" s="10">
        <v>12</v>
      </c>
      <c r="E17" s="22">
        <v>10</v>
      </c>
      <c r="F17" s="23">
        <v>0</v>
      </c>
      <c r="G17" s="10">
        <v>24</v>
      </c>
      <c r="H17" s="8">
        <f t="shared" si="5"/>
        <v>46</v>
      </c>
      <c r="I17" s="10">
        <v>0</v>
      </c>
      <c r="J17" s="22">
        <v>7</v>
      </c>
      <c r="K17" s="23">
        <v>0</v>
      </c>
      <c r="L17" s="10">
        <v>4</v>
      </c>
      <c r="M17" s="23">
        <v>0</v>
      </c>
      <c r="N17" s="8">
        <f t="shared" si="6"/>
        <v>11</v>
      </c>
      <c r="O17" s="10">
        <v>0</v>
      </c>
      <c r="P17" s="22">
        <v>1</v>
      </c>
      <c r="Q17" s="22">
        <v>4</v>
      </c>
      <c r="R17" s="10">
        <v>4</v>
      </c>
      <c r="S17" s="22">
        <v>2</v>
      </c>
      <c r="T17" s="8">
        <f t="shared" si="7"/>
        <v>11</v>
      </c>
      <c r="U17" s="10">
        <v>0</v>
      </c>
      <c r="V17" s="10">
        <v>62</v>
      </c>
      <c r="W17" s="10">
        <v>0</v>
      </c>
      <c r="X17" s="10">
        <v>7</v>
      </c>
      <c r="Y17" s="10">
        <v>5</v>
      </c>
      <c r="Z17" s="8">
        <f t="shared" si="8"/>
        <v>74</v>
      </c>
      <c r="AA17" s="8">
        <f t="shared" si="0"/>
        <v>142</v>
      </c>
      <c r="AB17" s="10">
        <v>0</v>
      </c>
      <c r="AC17" s="22">
        <v>11</v>
      </c>
      <c r="AD17" s="10">
        <v>0</v>
      </c>
      <c r="AE17" s="10">
        <v>0</v>
      </c>
      <c r="AF17" s="10">
        <v>0</v>
      </c>
      <c r="AG17" s="8">
        <f t="shared" si="1"/>
        <v>11</v>
      </c>
      <c r="AH17" s="10">
        <v>0</v>
      </c>
      <c r="AI17" s="23">
        <v>2</v>
      </c>
      <c r="AJ17" s="23">
        <v>39</v>
      </c>
      <c r="AK17" s="10">
        <v>0</v>
      </c>
      <c r="AL17" s="23">
        <v>51</v>
      </c>
      <c r="AM17" s="10">
        <v>10</v>
      </c>
      <c r="AN17" s="8">
        <f t="shared" si="2"/>
        <v>102</v>
      </c>
      <c r="AO17" s="24">
        <f t="shared" si="3"/>
        <v>113</v>
      </c>
      <c r="AP17" s="24">
        <f t="shared" si="4"/>
        <v>255</v>
      </c>
    </row>
    <row r="18" spans="1:42" ht="14.25">
      <c r="A18" s="12">
        <v>12</v>
      </c>
      <c r="B18" s="11" t="s">
        <v>58</v>
      </c>
      <c r="C18" s="10">
        <v>0</v>
      </c>
      <c r="D18" s="10">
        <v>1</v>
      </c>
      <c r="E18" s="22">
        <v>13</v>
      </c>
      <c r="F18" s="23">
        <v>16</v>
      </c>
      <c r="G18" s="10">
        <v>0</v>
      </c>
      <c r="H18" s="8">
        <f t="shared" si="5"/>
        <v>30</v>
      </c>
      <c r="I18" s="10">
        <v>0</v>
      </c>
      <c r="J18" s="1">
        <v>7</v>
      </c>
      <c r="K18" s="1">
        <v>7</v>
      </c>
      <c r="L18" s="10">
        <v>0</v>
      </c>
      <c r="M18" s="23">
        <v>0</v>
      </c>
      <c r="N18" s="8">
        <f t="shared" si="6"/>
        <v>14</v>
      </c>
      <c r="O18" s="10">
        <v>0</v>
      </c>
      <c r="P18" s="22">
        <v>2</v>
      </c>
      <c r="Q18" s="22">
        <v>0</v>
      </c>
      <c r="R18" s="10">
        <v>0</v>
      </c>
      <c r="S18" s="22">
        <v>12</v>
      </c>
      <c r="T18" s="8">
        <f t="shared" si="7"/>
        <v>14</v>
      </c>
      <c r="U18" s="10">
        <v>0</v>
      </c>
      <c r="V18" s="10">
        <v>0</v>
      </c>
      <c r="W18" s="10">
        <v>0</v>
      </c>
      <c r="X18" s="10">
        <v>2</v>
      </c>
      <c r="Y18" s="10">
        <v>1</v>
      </c>
      <c r="Z18" s="8">
        <f t="shared" si="8"/>
        <v>3</v>
      </c>
      <c r="AA18" s="8">
        <f t="shared" si="0"/>
        <v>61</v>
      </c>
      <c r="AB18" s="10">
        <v>0</v>
      </c>
      <c r="AC18" s="22">
        <v>0</v>
      </c>
      <c r="AD18" s="10">
        <v>0</v>
      </c>
      <c r="AE18" s="10">
        <v>4</v>
      </c>
      <c r="AF18" s="10">
        <v>17</v>
      </c>
      <c r="AG18" s="8">
        <f t="shared" si="1"/>
        <v>21</v>
      </c>
      <c r="AH18" s="10">
        <v>0</v>
      </c>
      <c r="AI18" s="23">
        <v>0</v>
      </c>
      <c r="AJ18" s="23">
        <v>0</v>
      </c>
      <c r="AK18" s="10">
        <v>0</v>
      </c>
      <c r="AL18" s="23">
        <v>0</v>
      </c>
      <c r="AM18" s="10">
        <v>16</v>
      </c>
      <c r="AN18" s="8">
        <f t="shared" si="2"/>
        <v>16</v>
      </c>
      <c r="AO18" s="24">
        <f t="shared" si="3"/>
        <v>37</v>
      </c>
      <c r="AP18" s="24">
        <f t="shared" si="4"/>
        <v>98</v>
      </c>
    </row>
    <row r="19" spans="1:42" ht="14.25">
      <c r="A19" s="12">
        <v>13</v>
      </c>
      <c r="B19" s="11" t="s">
        <v>59</v>
      </c>
      <c r="C19" s="10">
        <v>0</v>
      </c>
      <c r="D19" s="10">
        <v>3</v>
      </c>
      <c r="E19" s="22">
        <v>87</v>
      </c>
      <c r="F19" s="23">
        <v>4</v>
      </c>
      <c r="G19" s="10">
        <v>0</v>
      </c>
      <c r="H19" s="8">
        <f t="shared" si="5"/>
        <v>94</v>
      </c>
      <c r="I19" s="10">
        <v>0</v>
      </c>
      <c r="J19" s="10">
        <v>10</v>
      </c>
      <c r="K19" s="10">
        <v>0</v>
      </c>
      <c r="L19" s="10">
        <v>1</v>
      </c>
      <c r="M19" s="23">
        <v>0</v>
      </c>
      <c r="N19" s="8">
        <f t="shared" si="6"/>
        <v>11</v>
      </c>
      <c r="O19" s="10">
        <v>0</v>
      </c>
      <c r="P19" s="22">
        <v>0</v>
      </c>
      <c r="Q19" s="22">
        <v>0</v>
      </c>
      <c r="R19" s="10">
        <v>0</v>
      </c>
      <c r="S19" s="22">
        <v>0</v>
      </c>
      <c r="T19" s="8">
        <f t="shared" si="7"/>
        <v>0</v>
      </c>
      <c r="U19" s="10">
        <v>0</v>
      </c>
      <c r="V19" s="10">
        <v>37</v>
      </c>
      <c r="W19" s="10">
        <v>0</v>
      </c>
      <c r="X19" s="10">
        <v>43</v>
      </c>
      <c r="Y19" s="10">
        <v>20</v>
      </c>
      <c r="Z19" s="8">
        <f t="shared" si="8"/>
        <v>100</v>
      </c>
      <c r="AA19" s="8">
        <f t="shared" si="0"/>
        <v>205</v>
      </c>
      <c r="AB19" s="10">
        <v>0</v>
      </c>
      <c r="AC19" s="22">
        <v>10</v>
      </c>
      <c r="AD19" s="10">
        <v>2</v>
      </c>
      <c r="AE19" s="10">
        <v>13</v>
      </c>
      <c r="AF19" s="10">
        <v>254</v>
      </c>
      <c r="AG19" s="8">
        <f t="shared" si="1"/>
        <v>279</v>
      </c>
      <c r="AH19" s="10">
        <v>0</v>
      </c>
      <c r="AI19" s="23">
        <v>0</v>
      </c>
      <c r="AJ19" s="23">
        <v>0</v>
      </c>
      <c r="AK19" s="10">
        <v>0</v>
      </c>
      <c r="AL19" s="23">
        <v>108</v>
      </c>
      <c r="AM19" s="10">
        <v>13</v>
      </c>
      <c r="AN19" s="8">
        <f t="shared" si="2"/>
        <v>121</v>
      </c>
      <c r="AO19" s="24">
        <f t="shared" si="3"/>
        <v>400</v>
      </c>
      <c r="AP19" s="24">
        <f t="shared" si="4"/>
        <v>605</v>
      </c>
    </row>
    <row r="20" spans="1:42" s="14" customFormat="1" ht="15">
      <c r="A20" s="13"/>
      <c r="B20" s="7" t="s">
        <v>60</v>
      </c>
      <c r="C20" s="13">
        <f aca="true" t="shared" si="9" ref="C20:H20">SUM(C7:C19)</f>
        <v>1</v>
      </c>
      <c r="D20" s="13">
        <f t="shared" si="9"/>
        <v>47</v>
      </c>
      <c r="E20" s="13">
        <f t="shared" si="9"/>
        <v>150</v>
      </c>
      <c r="F20" s="13">
        <f t="shared" si="9"/>
        <v>37</v>
      </c>
      <c r="G20" s="13">
        <f t="shared" si="9"/>
        <v>115</v>
      </c>
      <c r="H20" s="13">
        <f t="shared" si="9"/>
        <v>350</v>
      </c>
      <c r="I20" s="13">
        <v>9</v>
      </c>
      <c r="J20" s="13">
        <v>75</v>
      </c>
      <c r="K20" s="13">
        <f>SUM(K7:K19)</f>
        <v>45</v>
      </c>
      <c r="L20" s="13">
        <v>8</v>
      </c>
      <c r="M20" s="13">
        <f>SUM(M7:M19)</f>
        <v>3</v>
      </c>
      <c r="N20" s="13">
        <f>SUM(N7:N19)</f>
        <v>113</v>
      </c>
      <c r="O20" s="1">
        <v>91</v>
      </c>
      <c r="P20" s="1">
        <f>SUM(P7:P19)</f>
        <v>53</v>
      </c>
      <c r="Q20" s="1">
        <v>54</v>
      </c>
      <c r="R20" s="1">
        <f>SUM(R7:R19)</f>
        <v>53</v>
      </c>
      <c r="S20" s="1">
        <f>SUM(S7:S19)</f>
        <v>44</v>
      </c>
      <c r="T20" s="13">
        <f>SUM(T7:T19)</f>
        <v>286</v>
      </c>
      <c r="U20" s="13">
        <v>3</v>
      </c>
      <c r="V20" s="13">
        <v>159</v>
      </c>
      <c r="W20" s="13">
        <v>25</v>
      </c>
      <c r="X20" s="13">
        <f>SUM(X7:X19)</f>
        <v>61</v>
      </c>
      <c r="Y20" s="13">
        <f>SUM(Y7:Y19)</f>
        <v>70</v>
      </c>
      <c r="Z20" s="13">
        <f>SUM(Z7:Z19)</f>
        <v>294</v>
      </c>
      <c r="AA20" s="13">
        <f>SUM(AA7:AA19)</f>
        <v>1043</v>
      </c>
      <c r="AB20" s="13">
        <v>0</v>
      </c>
      <c r="AC20" s="13">
        <v>173</v>
      </c>
      <c r="AD20" s="13">
        <f>SUM(AD7:AD19)</f>
        <v>3</v>
      </c>
      <c r="AE20" s="13">
        <v>78</v>
      </c>
      <c r="AF20" s="13">
        <v>320</v>
      </c>
      <c r="AG20" s="13">
        <f>SUM(AG7:AG19)</f>
        <v>502</v>
      </c>
      <c r="AH20" s="13">
        <v>26</v>
      </c>
      <c r="AI20" s="13">
        <v>182</v>
      </c>
      <c r="AJ20" s="13">
        <v>99</v>
      </c>
      <c r="AK20" s="13">
        <v>41</v>
      </c>
      <c r="AL20" s="13">
        <v>339</v>
      </c>
      <c r="AM20" s="13">
        <v>110</v>
      </c>
      <c r="AN20" s="13">
        <f>SUM(AN7:AN19)</f>
        <v>690</v>
      </c>
      <c r="AO20" s="13">
        <f>SUM(AO7:AO19)</f>
        <v>1192</v>
      </c>
      <c r="AP20" s="13">
        <f>SUM(AP7:AP19)</f>
        <v>2235</v>
      </c>
    </row>
  </sheetData>
  <sheetProtection/>
  <mergeCells count="17">
    <mergeCell ref="AI4:AN4"/>
    <mergeCell ref="D1:AA1"/>
    <mergeCell ref="AB1:AP1"/>
    <mergeCell ref="AB2:AP2"/>
    <mergeCell ref="AB3:AO3"/>
    <mergeCell ref="AP3:AP5"/>
    <mergeCell ref="AO4:AO5"/>
    <mergeCell ref="AC4:AG4"/>
    <mergeCell ref="A4:A5"/>
    <mergeCell ref="B4:B5"/>
    <mergeCell ref="D4:H4"/>
    <mergeCell ref="D2:AA2"/>
    <mergeCell ref="AA4:AA5"/>
    <mergeCell ref="D3:AA3"/>
    <mergeCell ref="J4:N4"/>
    <mergeCell ref="P4:T4"/>
    <mergeCell ref="X4:Z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HP</cp:lastModifiedBy>
  <cp:lastPrinted>2020-05-21T07:36:09Z</cp:lastPrinted>
  <dcterms:created xsi:type="dcterms:W3CDTF">2019-03-12T08:26:37Z</dcterms:created>
  <dcterms:modified xsi:type="dcterms:W3CDTF">2020-06-02T11:44:09Z</dcterms:modified>
  <cp:category/>
  <cp:version/>
  <cp:contentType/>
  <cp:contentStatus/>
</cp:coreProperties>
</file>